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codeName="ThisWorkbook" defaultThemeVersion="124226"/>
  <mc:AlternateContent xmlns:mc="http://schemas.openxmlformats.org/markup-compatibility/2006">
    <mc:Choice Requires="x15">
      <x15ac:absPath xmlns:x15ac="http://schemas.microsoft.com/office/spreadsheetml/2010/11/ac" url="C:\Users\midde300\Downloads\"/>
    </mc:Choice>
  </mc:AlternateContent>
  <xr:revisionPtr revIDLastSave="0" documentId="8_{CFFFFFB9-5270-46E6-981A-2DC5507427C1}" xr6:coauthVersionLast="46" xr6:coauthVersionMax="46" xr10:uidLastSave="{00000000-0000-0000-0000-000000000000}"/>
  <bookViews>
    <workbookView showSheetTabs="0" xWindow="-120" yWindow="-120" windowWidth="29040" windowHeight="15840" tabRatio="880" xr2:uid="{00000000-000D-0000-FFFF-FFFF00000000}"/>
  </bookViews>
  <sheets>
    <sheet name="Index" sheetId="58" r:id="rId1"/>
    <sheet name="Zo werkt het" sheetId="20" r:id="rId2"/>
    <sheet name="Legenda" sheetId="59" r:id="rId3"/>
    <sheet name="Gegevens en samenvatting" sheetId="21" r:id="rId4"/>
    <sheet name="Afgas_afvalwaterbeh" sheetId="47" r:id="rId5"/>
    <sheet name="Afvalbehandeling" sheetId="49" r:id="rId6"/>
    <sheet name="Cross_media_econ" sheetId="43" r:id="rId7"/>
    <sheet name="Energie_eff" sheetId="45" r:id="rId8"/>
    <sheet name="Grote_stookinstallaties" sheetId="46" r:id="rId9"/>
    <sheet name="Koelsystemen" sheetId="48" r:id="rId10"/>
    <sheet name="Monitoring" sheetId="44" r:id="rId11"/>
    <sheet name="Non_ferrometalen" sheetId="40" r:id="rId12"/>
    <sheet name="Op_overslag" sheetId="50" r:id="rId13"/>
    <sheet name="Oppervlaktebeh_oplosmidd" sheetId="52" r:id="rId14"/>
    <sheet name="Organische_fijnchemie" sheetId="42" r:id="rId15"/>
    <sheet name="Slachthuizen" sheetId="53" r:id="rId16"/>
    <sheet name="Smederijen_gieterijen" sheetId="22" r:id="rId17"/>
    <sheet name="Textielindustrie" sheetId="39" r:id="rId18"/>
    <sheet name="Verbranding_afval" sheetId="51" r:id="rId19"/>
    <sheet name="Voedingsm_zuivel" sheetId="41" r:id="rId20"/>
    <sheet name="Logboek" sheetId="37" state="hidden" r:id="rId21"/>
    <sheet name="Polymeren" sheetId="55" r:id="rId22"/>
    <sheet name="Intensieve_veehouderij" sheetId="60" r:id="rId23"/>
    <sheet name="vb pragmatisch MM systeem" sheetId="54" r:id="rId24"/>
  </sheets>
  <definedNames>
    <definedName name="_xlnm._FilterDatabase" localSheetId="4" hidden="1">Afgas_afvalwaterbeh!$F$20:$H$56</definedName>
    <definedName name="_xlnm.Print_Area" localSheetId="4">Afgas_afvalwaterbeh!$A$1:$I$57</definedName>
    <definedName name="_xlnm.Print_Area" localSheetId="5">Afvalbehandeling!$A$1:$I$120</definedName>
    <definedName name="_xlnm.Print_Area" localSheetId="6">Cross_media_econ!$2:$66</definedName>
    <definedName name="_xlnm.Print_Area" localSheetId="7">Energie_eff!$A$1:$I$82</definedName>
    <definedName name="_xlnm.Print_Area" localSheetId="3">'Gegevens en samenvatting'!$A$1:$L$44</definedName>
    <definedName name="_xlnm.Print_Area" localSheetId="8">Grote_stookinstallaties!$A$1:$I$120</definedName>
    <definedName name="_xlnm.Print_Area" localSheetId="0">Index!$A$1:$T$88</definedName>
    <definedName name="_xlnm.Print_Area" localSheetId="22">Intensieve_veehouderij!$1:$94</definedName>
    <definedName name="_xlnm.Print_Area" localSheetId="9">Koelsystemen!$A$1:$I$157</definedName>
    <definedName name="_xlnm.Print_Area" localSheetId="10">Monitoring!$A$1:$I$40</definedName>
    <definedName name="_xlnm.Print_Area" localSheetId="11">Non_ferrometalen!$A$1:$I$77</definedName>
    <definedName name="_xlnm.Print_Area" localSheetId="12">Op_overslag!$A$1:$I$141</definedName>
    <definedName name="_xlnm.Print_Area" localSheetId="13">Oppervlaktebeh_oplosmidd!$A$1:$I$105</definedName>
    <definedName name="_xlnm.Print_Area" localSheetId="14">Organische_fijnchemie!$A$2:$I$112</definedName>
    <definedName name="_xlnm.Print_Area" localSheetId="21">Polymeren!$A$1:$I$84</definedName>
    <definedName name="_xlnm.Print_Area" localSheetId="15">Slachthuizen!$A$1:$I$127</definedName>
    <definedName name="_xlnm.Print_Area" localSheetId="16">Smederijen_gieterijen!$A$1:$I$105</definedName>
    <definedName name="_xlnm.Print_Area" localSheetId="17">Textielindustrie!$A$1:$I$110</definedName>
    <definedName name="_xlnm.Print_Area" localSheetId="23">'vb pragmatisch MM systeem'!$A$1:$I$21</definedName>
    <definedName name="_xlnm.Print_Area" localSheetId="18">Verbranding_afval!$A$1:$I$112</definedName>
    <definedName name="_xlnm.Print_Area" localSheetId="19">Voedingsm_zuivel!$A$1:$I$91</definedName>
    <definedName name="_xlnm.Print_Area" localSheetId="1">'Zo werkt het'!$A$1:$R$67</definedName>
    <definedName name="_xlnm.Print_Titles" localSheetId="4">Afgas_afvalwaterbeh!$10:$10</definedName>
    <definedName name="_xlnm.Print_Titles" localSheetId="5">Afvalbehandeling!$2:$10</definedName>
    <definedName name="_xlnm.Print_Titles" localSheetId="6">Cross_media_econ!$2:$11</definedName>
    <definedName name="_xlnm.Print_Titles" localSheetId="7">Energie_eff!$10:$21</definedName>
    <definedName name="_xlnm.Print_Titles" localSheetId="8">Grote_stookinstallaties!$2:$10</definedName>
    <definedName name="_xlnm.Print_Titles" localSheetId="22">Intensieve_veehouderij!$2:$10</definedName>
    <definedName name="_xlnm.Print_Titles" localSheetId="9">Koelsystemen!$2:$10</definedName>
    <definedName name="_xlnm.Print_Titles" localSheetId="10">Monitoring!$2:$10</definedName>
    <definedName name="_xlnm.Print_Titles" localSheetId="11">Non_ferrometalen!$2:$10</definedName>
    <definedName name="_xlnm.Print_Titles" localSheetId="12">Op_overslag!$2:$10</definedName>
    <definedName name="_xlnm.Print_Titles" localSheetId="13">Oppervlaktebeh_oplosmidd!$2:$10</definedName>
    <definedName name="_xlnm.Print_Titles" localSheetId="14">Organische_fijnchemie!$2:$10</definedName>
    <definedName name="_xlnm.Print_Titles" localSheetId="21">Polymeren!$2:$10</definedName>
    <definedName name="_xlnm.Print_Titles" localSheetId="15">Slachthuizen!$2:$10</definedName>
    <definedName name="_xlnm.Print_Titles" localSheetId="16">Smederijen_gieterijen!$2:$10</definedName>
    <definedName name="_xlnm.Print_Titles" localSheetId="17">Textielindustrie!$2:$10</definedName>
    <definedName name="_xlnm.Print_Titles" localSheetId="18">Verbranding_afval!$2:$10</definedName>
    <definedName name="_xlnm.Print_Titles" localSheetId="19">Voedingsm_zuivel!$2:$10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4" i="60" l="1"/>
  <c r="C34" i="60"/>
  <c r="B33" i="60"/>
  <c r="B32" i="60"/>
  <c r="B31" i="60"/>
  <c r="B30" i="60"/>
  <c r="B29" i="60"/>
  <c r="G40" i="21"/>
  <c r="F40" i="21"/>
  <c r="F39" i="21"/>
  <c r="G39" i="21"/>
  <c r="C5" i="47" l="1"/>
  <c r="C5" i="53" s="1"/>
  <c r="C4" i="47"/>
  <c r="C4" i="53" s="1"/>
  <c r="L126" i="60"/>
  <c r="F126" i="60"/>
  <c r="K126" i="60" s="1"/>
  <c r="H126" i="60"/>
  <c r="D126" i="60"/>
  <c r="C126" i="60"/>
  <c r="B126" i="60"/>
  <c r="L125" i="60"/>
  <c r="F125" i="60"/>
  <c r="K125" i="60" s="1"/>
  <c r="H125" i="60"/>
  <c r="D125" i="60"/>
  <c r="C125" i="60"/>
  <c r="B125" i="60"/>
  <c r="L124" i="60"/>
  <c r="F124" i="60"/>
  <c r="K124" i="60" s="1"/>
  <c r="H124" i="60"/>
  <c r="D124" i="60"/>
  <c r="C124" i="60"/>
  <c r="B124" i="60"/>
  <c r="L123" i="60"/>
  <c r="F123" i="60"/>
  <c r="K123" i="60" s="1"/>
  <c r="H123" i="60"/>
  <c r="D123" i="60"/>
  <c r="C123" i="60"/>
  <c r="B123" i="60"/>
  <c r="L122" i="60"/>
  <c r="F122" i="60"/>
  <c r="K122" i="60" s="1"/>
  <c r="H122" i="60"/>
  <c r="D122" i="60"/>
  <c r="C122" i="60"/>
  <c r="B122" i="60"/>
  <c r="L34" i="60"/>
  <c r="F34" i="60"/>
  <c r="K34" i="60" s="1"/>
  <c r="H34" i="60"/>
  <c r="L33" i="60"/>
  <c r="F33" i="60"/>
  <c r="K33" i="60" s="1"/>
  <c r="H33" i="60"/>
  <c r="L32" i="60"/>
  <c r="F32" i="60"/>
  <c r="K32" i="60" s="1"/>
  <c r="H32" i="60"/>
  <c r="L31" i="60"/>
  <c r="F31" i="60"/>
  <c r="K31" i="60" s="1"/>
  <c r="H31" i="60"/>
  <c r="L30" i="60"/>
  <c r="F30" i="60"/>
  <c r="K30" i="60" s="1"/>
  <c r="H30" i="60"/>
  <c r="L29" i="60"/>
  <c r="F29" i="60"/>
  <c r="K29" i="60" s="1"/>
  <c r="H29" i="60"/>
  <c r="L28" i="60"/>
  <c r="F28" i="60"/>
  <c r="K28" i="60" s="1"/>
  <c r="H28" i="60"/>
  <c r="L27" i="60"/>
  <c r="F27" i="60"/>
  <c r="K27" i="60" s="1"/>
  <c r="H27" i="60"/>
  <c r="L26" i="60"/>
  <c r="K26" i="60"/>
  <c r="H26" i="60"/>
  <c r="G26" i="60"/>
  <c r="L25" i="60"/>
  <c r="F25" i="60"/>
  <c r="K25" i="60" s="1"/>
  <c r="L24" i="60"/>
  <c r="F24" i="60"/>
  <c r="K24" i="60" s="1"/>
  <c r="H24" i="60"/>
  <c r="L23" i="60"/>
  <c r="F23" i="60"/>
  <c r="K23" i="60" s="1"/>
  <c r="H23" i="60"/>
  <c r="L22" i="60"/>
  <c r="K22" i="60"/>
  <c r="H22" i="60"/>
  <c r="L21" i="60"/>
  <c r="F21" i="60"/>
  <c r="K21" i="60" s="1"/>
  <c r="H21" i="60"/>
  <c r="L20" i="60"/>
  <c r="L12" i="60" s="1"/>
  <c r="K20" i="60"/>
  <c r="H20" i="60"/>
  <c r="G20" i="60"/>
  <c r="C5" i="60"/>
  <c r="H21" i="47"/>
  <c r="L83" i="55"/>
  <c r="H83" i="55"/>
  <c r="F83" i="55"/>
  <c r="K83" i="55" s="1"/>
  <c r="L82" i="55"/>
  <c r="H82" i="55"/>
  <c r="F82" i="55"/>
  <c r="G82" i="55" s="1"/>
  <c r="L81" i="55"/>
  <c r="H81" i="55"/>
  <c r="F81" i="55"/>
  <c r="G81" i="55" s="1"/>
  <c r="L80" i="55"/>
  <c r="H80" i="55"/>
  <c r="F80" i="55"/>
  <c r="K80" i="55" s="1"/>
  <c r="L79" i="55"/>
  <c r="H79" i="55"/>
  <c r="F79" i="55"/>
  <c r="K79" i="55" s="1"/>
  <c r="L78" i="55"/>
  <c r="H78" i="55"/>
  <c r="F78" i="55"/>
  <c r="K78" i="55" s="1"/>
  <c r="L77" i="55"/>
  <c r="H77" i="55"/>
  <c r="F77" i="55"/>
  <c r="K77" i="55" s="1"/>
  <c r="L76" i="55"/>
  <c r="H76" i="55"/>
  <c r="F76" i="55"/>
  <c r="K76" i="55" s="1"/>
  <c r="L75" i="55"/>
  <c r="H75" i="55"/>
  <c r="F75" i="55"/>
  <c r="K75" i="55" s="1"/>
  <c r="L74" i="55"/>
  <c r="H74" i="55"/>
  <c r="F74" i="55"/>
  <c r="G74" i="55" s="1"/>
  <c r="L73" i="55"/>
  <c r="H73" i="55"/>
  <c r="F73" i="55"/>
  <c r="G73" i="55" s="1"/>
  <c r="L72" i="55"/>
  <c r="H72" i="55"/>
  <c r="F72" i="55"/>
  <c r="K72" i="55" s="1"/>
  <c r="L71" i="55"/>
  <c r="H71" i="55"/>
  <c r="F71" i="55"/>
  <c r="K71" i="55" s="1"/>
  <c r="L70" i="55"/>
  <c r="H70" i="55"/>
  <c r="F70" i="55"/>
  <c r="K70" i="55" s="1"/>
  <c r="L69" i="55"/>
  <c r="H69" i="55"/>
  <c r="F69" i="55"/>
  <c r="K69" i="55" s="1"/>
  <c r="L68" i="55"/>
  <c r="H68" i="55"/>
  <c r="F68" i="55"/>
  <c r="G68" i="55" s="1"/>
  <c r="L67" i="55"/>
  <c r="H67" i="55"/>
  <c r="F67" i="55"/>
  <c r="G67" i="55" s="1"/>
  <c r="L66" i="55"/>
  <c r="H66" i="55"/>
  <c r="F66" i="55"/>
  <c r="G66" i="55" s="1"/>
  <c r="L65" i="55"/>
  <c r="H65" i="55"/>
  <c r="F65" i="55"/>
  <c r="G65" i="55" s="1"/>
  <c r="L64" i="55"/>
  <c r="H64" i="55"/>
  <c r="F64" i="55"/>
  <c r="K64" i="55" s="1"/>
  <c r="L63" i="55"/>
  <c r="H63" i="55"/>
  <c r="F63" i="55"/>
  <c r="K63" i="55" s="1"/>
  <c r="L62" i="55"/>
  <c r="H62" i="55"/>
  <c r="F62" i="55"/>
  <c r="K62" i="55" s="1"/>
  <c r="L61" i="55"/>
  <c r="H61" i="55"/>
  <c r="F61" i="55"/>
  <c r="K61" i="55" s="1"/>
  <c r="L60" i="55"/>
  <c r="H60" i="55"/>
  <c r="F60" i="55"/>
  <c r="K60" i="55" s="1"/>
  <c r="L59" i="55"/>
  <c r="H59" i="55"/>
  <c r="F59" i="55"/>
  <c r="K59" i="55" s="1"/>
  <c r="L58" i="55"/>
  <c r="H58" i="55"/>
  <c r="F58" i="55"/>
  <c r="G58" i="55" s="1"/>
  <c r="L57" i="55"/>
  <c r="H57" i="55"/>
  <c r="F57" i="55"/>
  <c r="G57" i="55" s="1"/>
  <c r="L56" i="55"/>
  <c r="H56" i="55"/>
  <c r="F56" i="55"/>
  <c r="K56" i="55" s="1"/>
  <c r="L55" i="55"/>
  <c r="H55" i="55"/>
  <c r="F55" i="55"/>
  <c r="K55" i="55" s="1"/>
  <c r="L54" i="55"/>
  <c r="H54" i="55"/>
  <c r="F54" i="55"/>
  <c r="K54" i="55" s="1"/>
  <c r="L53" i="55"/>
  <c r="H53" i="55"/>
  <c r="F53" i="55"/>
  <c r="K53" i="55" s="1"/>
  <c r="L52" i="55"/>
  <c r="H52" i="55"/>
  <c r="F52" i="55"/>
  <c r="G52" i="55" s="1"/>
  <c r="L51" i="55"/>
  <c r="H51" i="55"/>
  <c r="F51" i="55"/>
  <c r="K51" i="55" s="1"/>
  <c r="L50" i="55"/>
  <c r="H50" i="55"/>
  <c r="F50" i="55"/>
  <c r="G50" i="55" s="1"/>
  <c r="L49" i="55"/>
  <c r="H49" i="55"/>
  <c r="F49" i="55"/>
  <c r="G49" i="55" s="1"/>
  <c r="L48" i="55"/>
  <c r="H48" i="55"/>
  <c r="F48" i="55"/>
  <c r="K48" i="55" s="1"/>
  <c r="L47" i="55"/>
  <c r="H47" i="55"/>
  <c r="F47" i="55"/>
  <c r="K47" i="55" s="1"/>
  <c r="L46" i="55"/>
  <c r="H46" i="55"/>
  <c r="F46" i="55"/>
  <c r="K46" i="55" s="1"/>
  <c r="L45" i="55"/>
  <c r="H45" i="55"/>
  <c r="F45" i="55"/>
  <c r="K45" i="55" s="1"/>
  <c r="L44" i="55"/>
  <c r="H44" i="55"/>
  <c r="F44" i="55"/>
  <c r="K44" i="55" s="1"/>
  <c r="L43" i="55"/>
  <c r="H43" i="55"/>
  <c r="F43" i="55"/>
  <c r="K43" i="55" s="1"/>
  <c r="L42" i="55"/>
  <c r="H42" i="55"/>
  <c r="F42" i="55"/>
  <c r="G42" i="55" s="1"/>
  <c r="L41" i="55"/>
  <c r="H41" i="55"/>
  <c r="F41" i="55"/>
  <c r="G41" i="55" s="1"/>
  <c r="L40" i="55"/>
  <c r="H40" i="55"/>
  <c r="F40" i="55"/>
  <c r="K40" i="55" s="1"/>
  <c r="L39" i="55"/>
  <c r="H39" i="55"/>
  <c r="F39" i="55"/>
  <c r="K39" i="55" s="1"/>
  <c r="L38" i="55"/>
  <c r="H38" i="55"/>
  <c r="F38" i="55"/>
  <c r="K38" i="55" s="1"/>
  <c r="L37" i="55"/>
  <c r="H37" i="55"/>
  <c r="F37" i="55"/>
  <c r="K37" i="55" s="1"/>
  <c r="L36" i="55"/>
  <c r="H36" i="55"/>
  <c r="F36" i="55"/>
  <c r="K36" i="55" s="1"/>
  <c r="L35" i="55"/>
  <c r="H35" i="55"/>
  <c r="F35" i="55"/>
  <c r="K35" i="55" s="1"/>
  <c r="L34" i="55"/>
  <c r="H34" i="55"/>
  <c r="F34" i="55"/>
  <c r="G34" i="55" s="1"/>
  <c r="L33" i="55"/>
  <c r="H33" i="55"/>
  <c r="F33" i="55"/>
  <c r="G33" i="55" s="1"/>
  <c r="L32" i="55"/>
  <c r="H32" i="55"/>
  <c r="F32" i="55"/>
  <c r="K32" i="55" s="1"/>
  <c r="L31" i="55"/>
  <c r="H31" i="55"/>
  <c r="F31" i="55"/>
  <c r="K31" i="55" s="1"/>
  <c r="L30" i="55"/>
  <c r="H30" i="55"/>
  <c r="F30" i="55"/>
  <c r="K30" i="55" s="1"/>
  <c r="L29" i="55"/>
  <c r="H29" i="55"/>
  <c r="F29" i="55"/>
  <c r="K29" i="55" s="1"/>
  <c r="L28" i="55"/>
  <c r="H28" i="55"/>
  <c r="F28" i="55"/>
  <c r="K28" i="55" s="1"/>
  <c r="L27" i="55"/>
  <c r="H27" i="55"/>
  <c r="F27" i="55"/>
  <c r="K27" i="55" s="1"/>
  <c r="L26" i="55"/>
  <c r="H26" i="55"/>
  <c r="F26" i="55"/>
  <c r="G26" i="55" s="1"/>
  <c r="L25" i="55"/>
  <c r="H25" i="55"/>
  <c r="F25" i="55"/>
  <c r="G25" i="55" s="1"/>
  <c r="L24" i="55"/>
  <c r="H24" i="55"/>
  <c r="F24" i="55"/>
  <c r="K24" i="55" s="1"/>
  <c r="L23" i="55"/>
  <c r="H23" i="55"/>
  <c r="F23" i="55"/>
  <c r="K23" i="55" s="1"/>
  <c r="L22" i="55"/>
  <c r="H22" i="55"/>
  <c r="F22" i="55"/>
  <c r="G22" i="55" s="1"/>
  <c r="K22" i="55"/>
  <c r="L21" i="55"/>
  <c r="H21" i="55"/>
  <c r="F21" i="55"/>
  <c r="K21" i="55" s="1"/>
  <c r="L20" i="55"/>
  <c r="L12" i="55"/>
  <c r="H20" i="55"/>
  <c r="F20" i="55"/>
  <c r="K20" i="55"/>
  <c r="F22" i="41"/>
  <c r="K27" i="47"/>
  <c r="F65" i="45"/>
  <c r="G21" i="47"/>
  <c r="F34" i="21"/>
  <c r="H126" i="53"/>
  <c r="F126" i="53"/>
  <c r="G126" i="53"/>
  <c r="H125" i="53"/>
  <c r="F125" i="53"/>
  <c r="G125" i="53" s="1"/>
  <c r="H124" i="53"/>
  <c r="F124" i="53"/>
  <c r="G124" i="53"/>
  <c r="H123" i="53"/>
  <c r="F123" i="53"/>
  <c r="G123" i="53" s="1"/>
  <c r="H122" i="53"/>
  <c r="F122" i="53"/>
  <c r="G122" i="53"/>
  <c r="H121" i="53"/>
  <c r="F121" i="53"/>
  <c r="G121" i="53" s="1"/>
  <c r="H120" i="53"/>
  <c r="F120" i="53"/>
  <c r="G120" i="53" s="1"/>
  <c r="H119" i="53"/>
  <c r="F119" i="53"/>
  <c r="G119" i="53" s="1"/>
  <c r="H118" i="53"/>
  <c r="F118" i="53"/>
  <c r="G118" i="53" s="1"/>
  <c r="H117" i="53"/>
  <c r="F117" i="53"/>
  <c r="G117" i="53" s="1"/>
  <c r="H116" i="53"/>
  <c r="F116" i="53"/>
  <c r="G116" i="53" s="1"/>
  <c r="H115" i="53"/>
  <c r="F115" i="53"/>
  <c r="G115" i="53" s="1"/>
  <c r="H114" i="53"/>
  <c r="F114" i="53"/>
  <c r="G114" i="53" s="1"/>
  <c r="H113" i="53"/>
  <c r="F113" i="53"/>
  <c r="G113" i="53" s="1"/>
  <c r="H112" i="53"/>
  <c r="F112" i="53"/>
  <c r="G112" i="53" s="1"/>
  <c r="H111" i="53"/>
  <c r="F111" i="53"/>
  <c r="G111" i="53" s="1"/>
  <c r="H110" i="53"/>
  <c r="F110" i="53"/>
  <c r="G110" i="53"/>
  <c r="H109" i="53"/>
  <c r="F109" i="53"/>
  <c r="G109" i="53" s="1"/>
  <c r="H108" i="53"/>
  <c r="F108" i="53"/>
  <c r="G108" i="53"/>
  <c r="H107" i="53"/>
  <c r="F107" i="53"/>
  <c r="G107" i="53" s="1"/>
  <c r="H106" i="53"/>
  <c r="F106" i="53"/>
  <c r="G106" i="53"/>
  <c r="H105" i="53"/>
  <c r="F105" i="53"/>
  <c r="G105" i="53" s="1"/>
  <c r="H104" i="53"/>
  <c r="F104" i="53"/>
  <c r="G104" i="53" s="1"/>
  <c r="H103" i="53"/>
  <c r="F103" i="53"/>
  <c r="G103" i="53" s="1"/>
  <c r="H102" i="53"/>
  <c r="F102" i="53"/>
  <c r="G102" i="53" s="1"/>
  <c r="H101" i="53"/>
  <c r="F101" i="53"/>
  <c r="G101" i="53" s="1"/>
  <c r="H100" i="53"/>
  <c r="F100" i="53"/>
  <c r="G100" i="53" s="1"/>
  <c r="H99" i="53"/>
  <c r="F99" i="53"/>
  <c r="G99" i="53" s="1"/>
  <c r="H98" i="53"/>
  <c r="F98" i="53"/>
  <c r="G98" i="53" s="1"/>
  <c r="H97" i="53"/>
  <c r="F97" i="53"/>
  <c r="G97" i="53" s="1"/>
  <c r="H96" i="53"/>
  <c r="F96" i="53"/>
  <c r="G96" i="53" s="1"/>
  <c r="H95" i="53"/>
  <c r="F95" i="53"/>
  <c r="G95" i="53" s="1"/>
  <c r="H94" i="53"/>
  <c r="F94" i="53"/>
  <c r="G94" i="53"/>
  <c r="H93" i="53"/>
  <c r="F93" i="53"/>
  <c r="G93" i="53" s="1"/>
  <c r="H92" i="53"/>
  <c r="F92" i="53"/>
  <c r="G92" i="53"/>
  <c r="H91" i="53"/>
  <c r="F91" i="53"/>
  <c r="G91" i="53" s="1"/>
  <c r="H90" i="53"/>
  <c r="F90" i="53"/>
  <c r="G90" i="53"/>
  <c r="H89" i="53"/>
  <c r="F89" i="53"/>
  <c r="G89" i="53" s="1"/>
  <c r="H88" i="53"/>
  <c r="F88" i="53"/>
  <c r="G88" i="53" s="1"/>
  <c r="H87" i="53"/>
  <c r="F87" i="53"/>
  <c r="G87" i="53" s="1"/>
  <c r="H86" i="53"/>
  <c r="F86" i="53"/>
  <c r="G86" i="53"/>
  <c r="H85" i="53"/>
  <c r="F85" i="53"/>
  <c r="G85" i="53" s="1"/>
  <c r="H84" i="53"/>
  <c r="F84" i="53"/>
  <c r="G84" i="53" s="1"/>
  <c r="H83" i="53"/>
  <c r="F83" i="53"/>
  <c r="G83" i="53" s="1"/>
  <c r="H82" i="53"/>
  <c r="F82" i="53"/>
  <c r="G82" i="53" s="1"/>
  <c r="H81" i="53"/>
  <c r="F81" i="53"/>
  <c r="G81" i="53" s="1"/>
  <c r="H80" i="53"/>
  <c r="F80" i="53"/>
  <c r="G80" i="53" s="1"/>
  <c r="H79" i="53"/>
  <c r="F79" i="53"/>
  <c r="G79" i="53" s="1"/>
  <c r="H78" i="53"/>
  <c r="F78" i="53"/>
  <c r="G78" i="53"/>
  <c r="H77" i="53"/>
  <c r="F77" i="53"/>
  <c r="G77" i="53" s="1"/>
  <c r="H76" i="53"/>
  <c r="F76" i="53"/>
  <c r="G76" i="53"/>
  <c r="H75" i="53"/>
  <c r="F75" i="53"/>
  <c r="G75" i="53" s="1"/>
  <c r="H74" i="53"/>
  <c r="F74" i="53"/>
  <c r="G74" i="53"/>
  <c r="H73" i="53"/>
  <c r="F73" i="53"/>
  <c r="G73" i="53" s="1"/>
  <c r="H72" i="53"/>
  <c r="F72" i="53"/>
  <c r="G72" i="53" s="1"/>
  <c r="H71" i="53"/>
  <c r="F71" i="53"/>
  <c r="G71" i="53" s="1"/>
  <c r="H70" i="53"/>
  <c r="F70" i="53"/>
  <c r="G70" i="53"/>
  <c r="H69" i="53"/>
  <c r="F69" i="53"/>
  <c r="G69" i="53" s="1"/>
  <c r="H68" i="53"/>
  <c r="F68" i="53"/>
  <c r="G68" i="53" s="1"/>
  <c r="H67" i="53"/>
  <c r="F67" i="53"/>
  <c r="G67" i="53" s="1"/>
  <c r="H66" i="53"/>
  <c r="F66" i="53"/>
  <c r="G66" i="53" s="1"/>
  <c r="H65" i="53"/>
  <c r="F65" i="53"/>
  <c r="G65" i="53" s="1"/>
  <c r="H64" i="53"/>
  <c r="F64" i="53"/>
  <c r="G64" i="53" s="1"/>
  <c r="H63" i="53"/>
  <c r="F63" i="53"/>
  <c r="G63" i="53" s="1"/>
  <c r="H62" i="53"/>
  <c r="F62" i="53"/>
  <c r="G62" i="53"/>
  <c r="H61" i="53"/>
  <c r="F61" i="53"/>
  <c r="G61" i="53" s="1"/>
  <c r="H60" i="53"/>
  <c r="F60" i="53"/>
  <c r="G60" i="53"/>
  <c r="H59" i="53"/>
  <c r="F59" i="53"/>
  <c r="G59" i="53" s="1"/>
  <c r="H58" i="53"/>
  <c r="F58" i="53"/>
  <c r="G58" i="53"/>
  <c r="H57" i="53"/>
  <c r="F57" i="53"/>
  <c r="G57" i="53" s="1"/>
  <c r="H56" i="53"/>
  <c r="F56" i="53"/>
  <c r="G56" i="53" s="1"/>
  <c r="H55" i="53"/>
  <c r="F55" i="53"/>
  <c r="G55" i="53" s="1"/>
  <c r="H54" i="53"/>
  <c r="F54" i="53"/>
  <c r="G54" i="53"/>
  <c r="H53" i="53"/>
  <c r="F53" i="53"/>
  <c r="G53" i="53" s="1"/>
  <c r="H52" i="53"/>
  <c r="F52" i="53"/>
  <c r="G52" i="53" s="1"/>
  <c r="H51" i="53"/>
  <c r="F51" i="53"/>
  <c r="G51" i="53" s="1"/>
  <c r="H50" i="53"/>
  <c r="F50" i="53"/>
  <c r="G50" i="53" s="1"/>
  <c r="H49" i="53"/>
  <c r="F49" i="53"/>
  <c r="G49" i="53" s="1"/>
  <c r="H48" i="53"/>
  <c r="F48" i="53"/>
  <c r="G48" i="53" s="1"/>
  <c r="H47" i="53"/>
  <c r="F47" i="53"/>
  <c r="G47" i="53" s="1"/>
  <c r="H46" i="53"/>
  <c r="F46" i="53"/>
  <c r="G46" i="53"/>
  <c r="H45" i="53"/>
  <c r="F45" i="53"/>
  <c r="G45" i="53" s="1"/>
  <c r="H44" i="53"/>
  <c r="F44" i="53"/>
  <c r="G44" i="53"/>
  <c r="H43" i="53"/>
  <c r="F43" i="53"/>
  <c r="G43" i="53" s="1"/>
  <c r="H42" i="53"/>
  <c r="F42" i="53"/>
  <c r="G42" i="53"/>
  <c r="H41" i="53"/>
  <c r="F41" i="53"/>
  <c r="G41" i="53" s="1"/>
  <c r="H40" i="53"/>
  <c r="F40" i="53"/>
  <c r="G40" i="53" s="1"/>
  <c r="H39" i="53"/>
  <c r="F39" i="53"/>
  <c r="G39" i="53" s="1"/>
  <c r="H38" i="53"/>
  <c r="F38" i="53"/>
  <c r="G38" i="53"/>
  <c r="H37" i="53"/>
  <c r="F37" i="53"/>
  <c r="G37" i="53" s="1"/>
  <c r="H36" i="53"/>
  <c r="F36" i="53"/>
  <c r="K36" i="53" s="1"/>
  <c r="H35" i="53"/>
  <c r="F35" i="53"/>
  <c r="G35" i="53" s="1"/>
  <c r="H34" i="53"/>
  <c r="F34" i="53"/>
  <c r="G34" i="53" s="1"/>
  <c r="H33" i="53"/>
  <c r="F33" i="53"/>
  <c r="G33" i="53" s="1"/>
  <c r="H32" i="53"/>
  <c r="F32" i="53"/>
  <c r="G32" i="53" s="1"/>
  <c r="H31" i="53"/>
  <c r="F31" i="53"/>
  <c r="G31" i="53" s="1"/>
  <c r="H30" i="53"/>
  <c r="F30" i="53"/>
  <c r="G30" i="53"/>
  <c r="H29" i="53"/>
  <c r="F29" i="53"/>
  <c r="G29" i="53" s="1"/>
  <c r="H28" i="53"/>
  <c r="F28" i="53"/>
  <c r="G28" i="53"/>
  <c r="H27" i="53"/>
  <c r="F27" i="53"/>
  <c r="G27" i="53" s="1"/>
  <c r="H26" i="53"/>
  <c r="F26" i="53"/>
  <c r="G26" i="53"/>
  <c r="H25" i="53"/>
  <c r="F25" i="53"/>
  <c r="G25" i="53" s="1"/>
  <c r="H24" i="53"/>
  <c r="F24" i="53"/>
  <c r="G24" i="53" s="1"/>
  <c r="H23" i="53"/>
  <c r="F23" i="53"/>
  <c r="G23" i="53" s="1"/>
  <c r="H22" i="53"/>
  <c r="F22" i="53"/>
  <c r="G22" i="53"/>
  <c r="H21" i="53"/>
  <c r="F21" i="53"/>
  <c r="G21" i="53" s="1"/>
  <c r="F20" i="53"/>
  <c r="G20" i="53" s="1"/>
  <c r="H111" i="42"/>
  <c r="H110" i="42"/>
  <c r="H109" i="42"/>
  <c r="H108" i="42"/>
  <c r="H107" i="42"/>
  <c r="H106" i="42"/>
  <c r="H105" i="42"/>
  <c r="H104" i="42"/>
  <c r="H103" i="42"/>
  <c r="H102" i="42"/>
  <c r="H101" i="42"/>
  <c r="H100" i="42"/>
  <c r="H99" i="42"/>
  <c r="H98" i="42"/>
  <c r="H97" i="42"/>
  <c r="H96" i="42"/>
  <c r="H95" i="42"/>
  <c r="H94" i="42"/>
  <c r="H93" i="42"/>
  <c r="H92" i="42"/>
  <c r="H91" i="42"/>
  <c r="H90" i="42"/>
  <c r="H89" i="42"/>
  <c r="H88" i="42"/>
  <c r="H87" i="42"/>
  <c r="H86" i="42"/>
  <c r="H85" i="42"/>
  <c r="H84" i="42"/>
  <c r="H83" i="42"/>
  <c r="H82" i="42"/>
  <c r="H81" i="42"/>
  <c r="H80" i="42"/>
  <c r="H79" i="42"/>
  <c r="H78" i="42"/>
  <c r="H77" i="42"/>
  <c r="H76" i="42"/>
  <c r="H75" i="42"/>
  <c r="H74" i="42"/>
  <c r="H73" i="42"/>
  <c r="H72" i="42"/>
  <c r="H71" i="42"/>
  <c r="H70" i="42"/>
  <c r="H69" i="42"/>
  <c r="H68" i="42"/>
  <c r="H67" i="42"/>
  <c r="H66" i="42"/>
  <c r="H65" i="42"/>
  <c r="H64" i="42"/>
  <c r="H63" i="42"/>
  <c r="H62" i="42"/>
  <c r="H61" i="42"/>
  <c r="H60" i="42"/>
  <c r="H59" i="42"/>
  <c r="H58" i="42"/>
  <c r="H57" i="42"/>
  <c r="H56" i="42"/>
  <c r="H55" i="42"/>
  <c r="H54" i="42"/>
  <c r="H53" i="42"/>
  <c r="H52" i="42"/>
  <c r="H51" i="42"/>
  <c r="H50" i="42"/>
  <c r="H49" i="42"/>
  <c r="H48" i="42"/>
  <c r="H47" i="42"/>
  <c r="H46" i="42"/>
  <c r="H45" i="42"/>
  <c r="H44" i="42"/>
  <c r="H43" i="42"/>
  <c r="H42" i="42"/>
  <c r="H41" i="42"/>
  <c r="H40" i="42"/>
  <c r="H39" i="42"/>
  <c r="H38" i="42"/>
  <c r="H37" i="42"/>
  <c r="H36" i="42"/>
  <c r="H35" i="42"/>
  <c r="H34" i="42"/>
  <c r="H33" i="42"/>
  <c r="H32" i="42"/>
  <c r="H31" i="42"/>
  <c r="H30" i="42"/>
  <c r="H29" i="42"/>
  <c r="H28" i="42"/>
  <c r="H27" i="42"/>
  <c r="H26" i="42"/>
  <c r="H25" i="42"/>
  <c r="H24" i="42"/>
  <c r="H23" i="42"/>
  <c r="H22" i="42"/>
  <c r="H21" i="42"/>
  <c r="H20" i="42"/>
  <c r="F140" i="50"/>
  <c r="G140" i="50" s="1"/>
  <c r="F139" i="50"/>
  <c r="G139" i="50" s="1"/>
  <c r="F138" i="50"/>
  <c r="G138" i="50" s="1"/>
  <c r="F137" i="50"/>
  <c r="G137" i="50" s="1"/>
  <c r="F136" i="50"/>
  <c r="G136" i="50" s="1"/>
  <c r="F135" i="50"/>
  <c r="G135" i="50" s="1"/>
  <c r="F134" i="50"/>
  <c r="G134" i="50" s="1"/>
  <c r="F133" i="50"/>
  <c r="G133" i="50" s="1"/>
  <c r="F132" i="50"/>
  <c r="G132" i="50" s="1"/>
  <c r="F131" i="50"/>
  <c r="G131" i="50" s="1"/>
  <c r="F130" i="50"/>
  <c r="G130" i="50" s="1"/>
  <c r="F129" i="50"/>
  <c r="G129" i="50" s="1"/>
  <c r="F128" i="50"/>
  <c r="G128" i="50" s="1"/>
  <c r="F127" i="50"/>
  <c r="G127" i="50" s="1"/>
  <c r="F126" i="50"/>
  <c r="G126" i="50" s="1"/>
  <c r="F125" i="50"/>
  <c r="G125" i="50" s="1"/>
  <c r="F124" i="50"/>
  <c r="G124" i="50" s="1"/>
  <c r="F123" i="50"/>
  <c r="G123" i="50" s="1"/>
  <c r="F122" i="50"/>
  <c r="G122" i="50" s="1"/>
  <c r="F121" i="50"/>
  <c r="G121" i="50" s="1"/>
  <c r="F120" i="50"/>
  <c r="G120" i="50" s="1"/>
  <c r="F119" i="50"/>
  <c r="G119" i="50" s="1"/>
  <c r="F118" i="50"/>
  <c r="G118" i="50" s="1"/>
  <c r="F117" i="50"/>
  <c r="G117" i="50" s="1"/>
  <c r="F116" i="50"/>
  <c r="G116" i="50" s="1"/>
  <c r="F115" i="50"/>
  <c r="G115" i="50" s="1"/>
  <c r="F114" i="50"/>
  <c r="G114" i="50" s="1"/>
  <c r="F113" i="50"/>
  <c r="G113" i="50" s="1"/>
  <c r="F112" i="50"/>
  <c r="G112" i="50" s="1"/>
  <c r="F111" i="50"/>
  <c r="G111" i="50" s="1"/>
  <c r="F110" i="50"/>
  <c r="G110" i="50" s="1"/>
  <c r="F109" i="50"/>
  <c r="G109" i="50" s="1"/>
  <c r="F108" i="50"/>
  <c r="G108" i="50" s="1"/>
  <c r="F107" i="50"/>
  <c r="G107" i="50" s="1"/>
  <c r="F106" i="50"/>
  <c r="G106" i="50" s="1"/>
  <c r="F105" i="50"/>
  <c r="G105" i="50" s="1"/>
  <c r="F104" i="50"/>
  <c r="G104" i="50" s="1"/>
  <c r="F103" i="50"/>
  <c r="G103" i="50" s="1"/>
  <c r="F102" i="50"/>
  <c r="G102" i="50" s="1"/>
  <c r="F101" i="50"/>
  <c r="G101" i="50" s="1"/>
  <c r="F100" i="50"/>
  <c r="G100" i="50" s="1"/>
  <c r="F99" i="50"/>
  <c r="G99" i="50" s="1"/>
  <c r="F98" i="50"/>
  <c r="G98" i="50" s="1"/>
  <c r="F97" i="50"/>
  <c r="G97" i="50" s="1"/>
  <c r="F96" i="50"/>
  <c r="G96" i="50" s="1"/>
  <c r="F95" i="50"/>
  <c r="G95" i="50" s="1"/>
  <c r="F94" i="50"/>
  <c r="G94" i="50" s="1"/>
  <c r="F93" i="50"/>
  <c r="G93" i="50" s="1"/>
  <c r="F92" i="50"/>
  <c r="G92" i="50" s="1"/>
  <c r="F91" i="50"/>
  <c r="G91" i="50" s="1"/>
  <c r="F90" i="50"/>
  <c r="G90" i="50" s="1"/>
  <c r="F89" i="50"/>
  <c r="G89" i="50" s="1"/>
  <c r="F88" i="50"/>
  <c r="G88" i="50" s="1"/>
  <c r="F87" i="50"/>
  <c r="G87" i="50" s="1"/>
  <c r="F86" i="50"/>
  <c r="G86" i="50" s="1"/>
  <c r="F85" i="50"/>
  <c r="G85" i="50" s="1"/>
  <c r="F84" i="50"/>
  <c r="G84" i="50" s="1"/>
  <c r="F83" i="50"/>
  <c r="G83" i="50" s="1"/>
  <c r="F82" i="50"/>
  <c r="G82" i="50" s="1"/>
  <c r="F81" i="50"/>
  <c r="G81" i="50" s="1"/>
  <c r="F80" i="50"/>
  <c r="G80" i="50" s="1"/>
  <c r="F79" i="50"/>
  <c r="G79" i="50" s="1"/>
  <c r="F78" i="50"/>
  <c r="G78" i="50" s="1"/>
  <c r="F77" i="50"/>
  <c r="G77" i="50" s="1"/>
  <c r="F76" i="50"/>
  <c r="G76" i="50" s="1"/>
  <c r="F75" i="50"/>
  <c r="G75" i="50" s="1"/>
  <c r="F74" i="50"/>
  <c r="G74" i="50" s="1"/>
  <c r="F73" i="50"/>
  <c r="G73" i="50" s="1"/>
  <c r="F72" i="50"/>
  <c r="G72" i="50" s="1"/>
  <c r="F71" i="50"/>
  <c r="G71" i="50" s="1"/>
  <c r="F70" i="50"/>
  <c r="G70" i="50" s="1"/>
  <c r="F69" i="50"/>
  <c r="G69" i="50" s="1"/>
  <c r="F68" i="50"/>
  <c r="G68" i="50" s="1"/>
  <c r="F67" i="50"/>
  <c r="G67" i="50" s="1"/>
  <c r="F66" i="50"/>
  <c r="G66" i="50" s="1"/>
  <c r="F65" i="50"/>
  <c r="G65" i="50" s="1"/>
  <c r="F64" i="50"/>
  <c r="G64" i="50" s="1"/>
  <c r="F63" i="50"/>
  <c r="G63" i="50" s="1"/>
  <c r="F62" i="50"/>
  <c r="G62" i="50" s="1"/>
  <c r="F61" i="50"/>
  <c r="G61" i="50" s="1"/>
  <c r="F60" i="50"/>
  <c r="G60" i="50" s="1"/>
  <c r="F59" i="50"/>
  <c r="G59" i="50" s="1"/>
  <c r="F58" i="50"/>
  <c r="G58" i="50" s="1"/>
  <c r="F57" i="50"/>
  <c r="G57" i="50" s="1"/>
  <c r="F56" i="50"/>
  <c r="G56" i="50" s="1"/>
  <c r="F55" i="50"/>
  <c r="G55" i="50"/>
  <c r="F54" i="50"/>
  <c r="G54" i="50" s="1"/>
  <c r="F53" i="50"/>
  <c r="G53" i="50" s="1"/>
  <c r="F52" i="50"/>
  <c r="G52" i="50"/>
  <c r="F51" i="50"/>
  <c r="G51" i="50"/>
  <c r="F50" i="50"/>
  <c r="G50" i="50" s="1"/>
  <c r="F49" i="50"/>
  <c r="G49" i="50" s="1"/>
  <c r="F48" i="50"/>
  <c r="G48" i="50"/>
  <c r="F47" i="50"/>
  <c r="G47" i="50"/>
  <c r="F46" i="50"/>
  <c r="G46" i="50" s="1"/>
  <c r="F45" i="50"/>
  <c r="G45" i="50" s="1"/>
  <c r="F44" i="50"/>
  <c r="G44" i="50"/>
  <c r="F43" i="50"/>
  <c r="G43" i="50"/>
  <c r="F42" i="50"/>
  <c r="G42" i="50" s="1"/>
  <c r="F41" i="50"/>
  <c r="G41" i="50" s="1"/>
  <c r="F40" i="50"/>
  <c r="G40" i="50"/>
  <c r="F39" i="50"/>
  <c r="G39" i="50"/>
  <c r="F38" i="50"/>
  <c r="G38" i="50" s="1"/>
  <c r="F37" i="50"/>
  <c r="G37" i="50" s="1"/>
  <c r="F36" i="50"/>
  <c r="G36" i="50"/>
  <c r="F35" i="50"/>
  <c r="G35" i="50"/>
  <c r="F34" i="50"/>
  <c r="G34" i="50" s="1"/>
  <c r="F33" i="50"/>
  <c r="G33" i="50" s="1"/>
  <c r="F32" i="50"/>
  <c r="G32" i="50"/>
  <c r="F31" i="50"/>
  <c r="G31" i="50"/>
  <c r="F30" i="50"/>
  <c r="G30" i="50" s="1"/>
  <c r="F29" i="50"/>
  <c r="G29" i="50" s="1"/>
  <c r="F28" i="50"/>
  <c r="G28" i="50"/>
  <c r="F27" i="50"/>
  <c r="G27" i="50"/>
  <c r="F26" i="50"/>
  <c r="G26" i="50" s="1"/>
  <c r="F25" i="50"/>
  <c r="G25" i="50" s="1"/>
  <c r="F24" i="50"/>
  <c r="G24" i="50"/>
  <c r="F23" i="50"/>
  <c r="G23" i="50"/>
  <c r="F22" i="50"/>
  <c r="G22" i="50" s="1"/>
  <c r="F21" i="50"/>
  <c r="G21" i="50" s="1"/>
  <c r="H20" i="50"/>
  <c r="F20" i="50"/>
  <c r="G20" i="50" s="1"/>
  <c r="K68" i="53"/>
  <c r="K66" i="53"/>
  <c r="L64" i="53"/>
  <c r="K63" i="53"/>
  <c r="L63" i="53"/>
  <c r="K62" i="53"/>
  <c r="L62" i="53"/>
  <c r="L61" i="53"/>
  <c r="K60" i="53"/>
  <c r="L60" i="53"/>
  <c r="K59" i="53"/>
  <c r="L59" i="53"/>
  <c r="K58" i="53"/>
  <c r="K56" i="53"/>
  <c r="K54" i="53"/>
  <c r="K52" i="53"/>
  <c r="K50" i="53"/>
  <c r="K47" i="53"/>
  <c r="K46" i="53"/>
  <c r="K44" i="53"/>
  <c r="K43" i="53"/>
  <c r="K42" i="53"/>
  <c r="K41" i="53"/>
  <c r="K40" i="53"/>
  <c r="K39" i="53"/>
  <c r="K38" i="53"/>
  <c r="K37" i="53"/>
  <c r="K35" i="53"/>
  <c r="K34" i="53"/>
  <c r="K33" i="53"/>
  <c r="K31" i="53"/>
  <c r="K30" i="53"/>
  <c r="K28" i="53"/>
  <c r="K27" i="53"/>
  <c r="L27" i="53"/>
  <c r="K26" i="53"/>
  <c r="L26" i="53"/>
  <c r="K25" i="53"/>
  <c r="L25" i="53"/>
  <c r="K24" i="53"/>
  <c r="L24" i="53"/>
  <c r="K23" i="53"/>
  <c r="L23" i="53"/>
  <c r="K22" i="53"/>
  <c r="L22" i="53"/>
  <c r="K21" i="53"/>
  <c r="L21" i="53"/>
  <c r="K20" i="53"/>
  <c r="G34" i="21"/>
  <c r="H20" i="53"/>
  <c r="L20" i="53"/>
  <c r="H156" i="48"/>
  <c r="H155" i="48"/>
  <c r="H154" i="48"/>
  <c r="H153" i="48"/>
  <c r="H152" i="48"/>
  <c r="H151" i="48"/>
  <c r="H150" i="48"/>
  <c r="H149" i="48"/>
  <c r="H148" i="48"/>
  <c r="H147" i="48"/>
  <c r="H146" i="48"/>
  <c r="H145" i="48"/>
  <c r="H144" i="48"/>
  <c r="H143" i="48"/>
  <c r="H142" i="48"/>
  <c r="H141" i="48"/>
  <c r="H140" i="48"/>
  <c r="H139" i="48"/>
  <c r="H138" i="48"/>
  <c r="H137" i="48"/>
  <c r="H136" i="48"/>
  <c r="H135" i="48"/>
  <c r="H134" i="48"/>
  <c r="H133" i="48"/>
  <c r="H132" i="48"/>
  <c r="H131" i="48"/>
  <c r="H130" i="48"/>
  <c r="H129" i="48"/>
  <c r="H128" i="48"/>
  <c r="H127" i="48"/>
  <c r="H126" i="48"/>
  <c r="H125" i="48"/>
  <c r="H124" i="48"/>
  <c r="H123" i="48"/>
  <c r="H122" i="48"/>
  <c r="H121" i="48"/>
  <c r="H120" i="48"/>
  <c r="H119" i="48"/>
  <c r="H118" i="48"/>
  <c r="H117" i="48"/>
  <c r="H116" i="48"/>
  <c r="H115" i="48"/>
  <c r="H114" i="48"/>
  <c r="H113" i="48"/>
  <c r="H112" i="48"/>
  <c r="H111" i="48"/>
  <c r="H110" i="48"/>
  <c r="H109" i="48"/>
  <c r="H108" i="48"/>
  <c r="H107" i="48"/>
  <c r="H106" i="48"/>
  <c r="H105" i="48"/>
  <c r="H104" i="48"/>
  <c r="H103" i="48"/>
  <c r="H102" i="48"/>
  <c r="H101" i="48"/>
  <c r="H100" i="48"/>
  <c r="H99" i="48"/>
  <c r="H98" i="48"/>
  <c r="H97" i="48"/>
  <c r="H96" i="48"/>
  <c r="H95" i="48"/>
  <c r="H94" i="48"/>
  <c r="H93" i="48"/>
  <c r="H92" i="48"/>
  <c r="H91" i="48"/>
  <c r="H90" i="48"/>
  <c r="H89" i="48"/>
  <c r="H88" i="48"/>
  <c r="H87" i="48"/>
  <c r="H86" i="48"/>
  <c r="H85" i="48"/>
  <c r="H84" i="48"/>
  <c r="H83" i="48"/>
  <c r="H82" i="48"/>
  <c r="H81" i="48"/>
  <c r="H80" i="48"/>
  <c r="H79" i="48"/>
  <c r="H78" i="48"/>
  <c r="F156" i="48"/>
  <c r="F155" i="48"/>
  <c r="F154" i="48"/>
  <c r="F153" i="48"/>
  <c r="F152" i="48"/>
  <c r="F151" i="48"/>
  <c r="F150" i="48"/>
  <c r="F149" i="48"/>
  <c r="F148" i="48"/>
  <c r="F147" i="48"/>
  <c r="F146" i="48"/>
  <c r="F145" i="48"/>
  <c r="F144" i="48"/>
  <c r="F143" i="48"/>
  <c r="F142" i="48"/>
  <c r="F141" i="48"/>
  <c r="F140" i="48"/>
  <c r="F139" i="48"/>
  <c r="F138" i="48"/>
  <c r="F137" i="48"/>
  <c r="F136" i="48"/>
  <c r="F135" i="48"/>
  <c r="F134" i="48"/>
  <c r="F133" i="48"/>
  <c r="F132" i="48"/>
  <c r="F131" i="48"/>
  <c r="F130" i="48"/>
  <c r="F129" i="48"/>
  <c r="F128" i="48"/>
  <c r="F127" i="48"/>
  <c r="F126" i="48"/>
  <c r="F125" i="48"/>
  <c r="F124" i="48"/>
  <c r="F123" i="48"/>
  <c r="F122" i="48"/>
  <c r="F121" i="48"/>
  <c r="F120" i="48"/>
  <c r="F119" i="48"/>
  <c r="F118" i="48"/>
  <c r="F117" i="48"/>
  <c r="F116" i="48"/>
  <c r="F115" i="48"/>
  <c r="F114" i="48"/>
  <c r="F113" i="48"/>
  <c r="F112" i="48"/>
  <c r="F111" i="48"/>
  <c r="F110" i="48"/>
  <c r="F109" i="48"/>
  <c r="F108" i="48"/>
  <c r="F107" i="48"/>
  <c r="F106" i="48"/>
  <c r="F105" i="48"/>
  <c r="F104" i="48"/>
  <c r="F103" i="48"/>
  <c r="F102" i="48"/>
  <c r="F101" i="48"/>
  <c r="F100" i="48"/>
  <c r="F99" i="48"/>
  <c r="F98" i="48"/>
  <c r="F97" i="48"/>
  <c r="F96" i="48"/>
  <c r="F95" i="48"/>
  <c r="F94" i="48"/>
  <c r="F93" i="48"/>
  <c r="F92" i="48"/>
  <c r="F91" i="48"/>
  <c r="F90" i="48"/>
  <c r="F89" i="48"/>
  <c r="F88" i="48"/>
  <c r="F87" i="48"/>
  <c r="F86" i="48"/>
  <c r="F85" i="48"/>
  <c r="F84" i="48"/>
  <c r="F83" i="48"/>
  <c r="F82" i="48"/>
  <c r="F81" i="48"/>
  <c r="F80" i="48"/>
  <c r="F79" i="48"/>
  <c r="F78" i="48"/>
  <c r="F31" i="42"/>
  <c r="F30" i="42"/>
  <c r="F29" i="42"/>
  <c r="G29" i="42" s="1"/>
  <c r="F28" i="42"/>
  <c r="F27" i="42"/>
  <c r="F26" i="42"/>
  <c r="F25" i="42"/>
  <c r="F24" i="42"/>
  <c r="G24" i="42"/>
  <c r="F23" i="42"/>
  <c r="G23" i="42"/>
  <c r="F22" i="42"/>
  <c r="F21" i="42"/>
  <c r="G21" i="42"/>
  <c r="F20" i="42"/>
  <c r="G20" i="42"/>
  <c r="G22" i="42"/>
  <c r="G28"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K20" i="45"/>
  <c r="L20" i="45"/>
  <c r="L12" i="45" s="1"/>
  <c r="F21" i="45"/>
  <c r="G21" i="45" s="1"/>
  <c r="H21" i="45"/>
  <c r="L21" i="45"/>
  <c r="F22" i="45"/>
  <c r="G22" i="45"/>
  <c r="H22" i="45"/>
  <c r="K22" i="45"/>
  <c r="L22" i="45"/>
  <c r="F23" i="45"/>
  <c r="G23" i="45" s="1"/>
  <c r="L23" i="45"/>
  <c r="F24" i="45"/>
  <c r="K24" i="45"/>
  <c r="H24" i="45"/>
  <c r="L24" i="45"/>
  <c r="F25" i="45"/>
  <c r="K25" i="45" s="1"/>
  <c r="H25" i="45"/>
  <c r="L25" i="45"/>
  <c r="F26" i="45"/>
  <c r="G26" i="45"/>
  <c r="H26" i="45"/>
  <c r="L26" i="45"/>
  <c r="F27" i="45"/>
  <c r="G27" i="45" s="1"/>
  <c r="H27" i="45"/>
  <c r="L27" i="45"/>
  <c r="F28" i="45"/>
  <c r="G28" i="45"/>
  <c r="H28" i="45"/>
  <c r="L28" i="45"/>
  <c r="F29" i="45"/>
  <c r="K29" i="45" s="1"/>
  <c r="H29" i="45"/>
  <c r="L29" i="45"/>
  <c r="F30" i="45"/>
  <c r="G30" i="45"/>
  <c r="H30" i="45"/>
  <c r="K30" i="45"/>
  <c r="L30" i="45"/>
  <c r="F31" i="45"/>
  <c r="G31" i="45" s="1"/>
  <c r="H31" i="45"/>
  <c r="L31" i="45"/>
  <c r="K32" i="45"/>
  <c r="H32" i="45"/>
  <c r="L32" i="45"/>
  <c r="F33" i="45"/>
  <c r="K33" i="45" s="1"/>
  <c r="H33" i="45"/>
  <c r="L33" i="45"/>
  <c r="F34" i="45"/>
  <c r="G34" i="45"/>
  <c r="H34" i="45"/>
  <c r="L34" i="45"/>
  <c r="K35" i="45"/>
  <c r="L35" i="45"/>
  <c r="F36" i="45"/>
  <c r="K36" i="45"/>
  <c r="H36" i="45"/>
  <c r="L36" i="45"/>
  <c r="F37" i="45"/>
  <c r="K37" i="45" s="1"/>
  <c r="H37" i="45"/>
  <c r="L37" i="45"/>
  <c r="F38" i="45"/>
  <c r="G38" i="45"/>
  <c r="H38" i="45"/>
  <c r="L38" i="45"/>
  <c r="F39" i="45"/>
  <c r="K39" i="45" s="1"/>
  <c r="H39" i="45"/>
  <c r="L39" i="45"/>
  <c r="F40" i="45"/>
  <c r="K40" i="45" s="1"/>
  <c r="H40" i="45"/>
  <c r="L40" i="45"/>
  <c r="F41" i="45"/>
  <c r="G41" i="45"/>
  <c r="H41" i="45"/>
  <c r="L41" i="45"/>
  <c r="F42" i="45"/>
  <c r="G42" i="45" s="1"/>
  <c r="H42" i="45"/>
  <c r="L42" i="45"/>
  <c r="F43" i="45"/>
  <c r="G43" i="45"/>
  <c r="H43" i="45"/>
  <c r="L43" i="45"/>
  <c r="K44" i="45"/>
  <c r="L44" i="45"/>
  <c r="F45" i="45"/>
  <c r="G45" i="45"/>
  <c r="H45" i="45"/>
  <c r="L45" i="45"/>
  <c r="K46" i="45"/>
  <c r="L46" i="45"/>
  <c r="F47" i="45"/>
  <c r="K47" i="45" s="1"/>
  <c r="H47" i="45"/>
  <c r="L47" i="45"/>
  <c r="K48" i="45"/>
  <c r="L48" i="45"/>
  <c r="F49" i="45"/>
  <c r="K49" i="45" s="1"/>
  <c r="H49" i="45"/>
  <c r="L49" i="45"/>
  <c r="K50" i="45"/>
  <c r="L50" i="45"/>
  <c r="F51" i="45"/>
  <c r="K51" i="45" s="1"/>
  <c r="G51" i="45"/>
  <c r="H51" i="45"/>
  <c r="L51" i="45"/>
  <c r="K52" i="45"/>
  <c r="L52" i="45"/>
  <c r="F53" i="45"/>
  <c r="G53" i="45" s="1"/>
  <c r="H53" i="45"/>
  <c r="L53" i="45"/>
  <c r="K54" i="45"/>
  <c r="L54" i="45"/>
  <c r="F55" i="45"/>
  <c r="G55" i="45"/>
  <c r="H55" i="45"/>
  <c r="L55" i="45"/>
  <c r="K56" i="45"/>
  <c r="L56" i="45"/>
  <c r="F57" i="45"/>
  <c r="K57" i="45"/>
  <c r="H57" i="45"/>
  <c r="L57" i="45"/>
  <c r="K58" i="45"/>
  <c r="L58" i="45"/>
  <c r="F59" i="45"/>
  <c r="G59" i="45" s="1"/>
  <c r="H59" i="45"/>
  <c r="L59" i="45"/>
  <c r="K60" i="45"/>
  <c r="L60" i="45"/>
  <c r="F61" i="45"/>
  <c r="G61" i="45" s="1"/>
  <c r="H61" i="45"/>
  <c r="L61" i="45"/>
  <c r="K62" i="45"/>
  <c r="L62" i="45"/>
  <c r="F63" i="45"/>
  <c r="K63" i="45"/>
  <c r="H63" i="45"/>
  <c r="L63" i="45"/>
  <c r="K64" i="45"/>
  <c r="L64" i="45"/>
  <c r="G65" i="45"/>
  <c r="H65" i="45"/>
  <c r="K65" i="45"/>
  <c r="L65" i="45"/>
  <c r="K66" i="45"/>
  <c r="L66" i="45"/>
  <c r="F67" i="45"/>
  <c r="G67" i="45" s="1"/>
  <c r="H67" i="45"/>
  <c r="L67" i="45"/>
  <c r="F68" i="45"/>
  <c r="G68" i="45"/>
  <c r="H68" i="45"/>
  <c r="K68" i="45"/>
  <c r="L68" i="45"/>
  <c r="F69" i="45"/>
  <c r="K69" i="45" s="1"/>
  <c r="H69" i="45"/>
  <c r="L69" i="45"/>
  <c r="K70" i="45"/>
  <c r="L70" i="45"/>
  <c r="F71" i="45"/>
  <c r="K71" i="45"/>
  <c r="H71" i="45"/>
  <c r="L71" i="45"/>
  <c r="K72" i="45"/>
  <c r="L72" i="45"/>
  <c r="F73" i="45"/>
  <c r="G73" i="45"/>
  <c r="H73" i="45"/>
  <c r="L73" i="45"/>
  <c r="K74" i="45"/>
  <c r="L74" i="45"/>
  <c r="F75" i="45"/>
  <c r="G75" i="45" s="1"/>
  <c r="H75" i="45"/>
  <c r="L75" i="45"/>
  <c r="K76" i="45"/>
  <c r="L76" i="45"/>
  <c r="F77" i="45"/>
  <c r="K77" i="45" s="1"/>
  <c r="H77" i="45"/>
  <c r="L77" i="45"/>
  <c r="K78" i="45"/>
  <c r="L78" i="45"/>
  <c r="F79" i="45"/>
  <c r="G79" i="45"/>
  <c r="H79" i="45"/>
  <c r="L79" i="45"/>
  <c r="K80" i="45"/>
  <c r="L80" i="45"/>
  <c r="F81" i="45"/>
  <c r="G81" i="45"/>
  <c r="H81" i="45"/>
  <c r="L81" i="45"/>
  <c r="F20" i="41"/>
  <c r="F90" i="41"/>
  <c r="G90" i="41"/>
  <c r="F20" i="51"/>
  <c r="F111" i="51"/>
  <c r="F109" i="39"/>
  <c r="F20" i="39"/>
  <c r="F20" i="22"/>
  <c r="K20" i="22" s="1"/>
  <c r="K12" i="22" s="1"/>
  <c r="F104" i="22"/>
  <c r="F66" i="42"/>
  <c r="F104" i="52"/>
  <c r="F20" i="52"/>
  <c r="F76" i="40"/>
  <c r="F39" i="44"/>
  <c r="F20" i="44"/>
  <c r="F77" i="48"/>
  <c r="K77" i="48" s="1"/>
  <c r="F20" i="48"/>
  <c r="F119" i="46"/>
  <c r="F20" i="46"/>
  <c r="F21" i="41"/>
  <c r="K21" i="41"/>
  <c r="F23" i="41"/>
  <c r="F24" i="41"/>
  <c r="F25" i="41"/>
  <c r="K25" i="41" s="1"/>
  <c r="F26" i="41"/>
  <c r="F27" i="41"/>
  <c r="G27" i="41" s="1"/>
  <c r="F28" i="41"/>
  <c r="F29" i="41"/>
  <c r="G29" i="41" s="1"/>
  <c r="F30" i="41"/>
  <c r="K30" i="41" s="1"/>
  <c r="F31" i="41"/>
  <c r="F32" i="41"/>
  <c r="F33" i="41"/>
  <c r="K33" i="41" s="1"/>
  <c r="F34" i="41"/>
  <c r="F35" i="41"/>
  <c r="K35" i="41" s="1"/>
  <c r="F36" i="41"/>
  <c r="G36" i="41" s="1"/>
  <c r="F37" i="41"/>
  <c r="K37" i="41" s="1"/>
  <c r="F38" i="41"/>
  <c r="F39" i="41"/>
  <c r="F40" i="41"/>
  <c r="G40" i="41"/>
  <c r="F41" i="41"/>
  <c r="K41" i="41"/>
  <c r="F42" i="41"/>
  <c r="F43" i="41"/>
  <c r="F44" i="41"/>
  <c r="F45" i="41"/>
  <c r="K45" i="41"/>
  <c r="F46" i="41"/>
  <c r="K46" i="41" s="1"/>
  <c r="F47" i="41"/>
  <c r="K47" i="41" s="1"/>
  <c r="F48" i="41"/>
  <c r="K48" i="41" s="1"/>
  <c r="F49" i="41"/>
  <c r="K49" i="41" s="1"/>
  <c r="F50" i="41"/>
  <c r="F51" i="41"/>
  <c r="F52" i="41"/>
  <c r="F53" i="41"/>
  <c r="G53" i="41" s="1"/>
  <c r="F54" i="41"/>
  <c r="K54" i="41"/>
  <c r="F55" i="41"/>
  <c r="F56" i="41"/>
  <c r="F57" i="41"/>
  <c r="K57" i="41" s="1"/>
  <c r="F58" i="41"/>
  <c r="G58" i="41" s="1"/>
  <c r="F59" i="41"/>
  <c r="F60" i="41"/>
  <c r="G60" i="41"/>
  <c r="F61" i="41"/>
  <c r="G61" i="41"/>
  <c r="F62" i="41"/>
  <c r="K62" i="41" s="1"/>
  <c r="F63" i="41"/>
  <c r="K63" i="41" s="1"/>
  <c r="F64" i="41"/>
  <c r="F65" i="41"/>
  <c r="K65" i="41"/>
  <c r="F66" i="41"/>
  <c r="F67" i="41"/>
  <c r="K67" i="41"/>
  <c r="F68" i="41"/>
  <c r="K68" i="41"/>
  <c r="F69" i="41"/>
  <c r="K69" i="41" s="1"/>
  <c r="F70" i="41"/>
  <c r="F71" i="41"/>
  <c r="F72" i="41"/>
  <c r="F73" i="41"/>
  <c r="K73" i="41" s="1"/>
  <c r="F74" i="41"/>
  <c r="K74" i="41" s="1"/>
  <c r="F75" i="41"/>
  <c r="F76" i="41"/>
  <c r="G76" i="41" s="1"/>
  <c r="F77" i="41"/>
  <c r="K77" i="41"/>
  <c r="F78" i="41"/>
  <c r="F79" i="41"/>
  <c r="K79" i="41" s="1"/>
  <c r="F80" i="41"/>
  <c r="K80" i="41" s="1"/>
  <c r="F81" i="41"/>
  <c r="K81" i="41" s="1"/>
  <c r="F82" i="41"/>
  <c r="K82" i="41"/>
  <c r="F83" i="41"/>
  <c r="F84" i="41"/>
  <c r="G84" i="41" s="1"/>
  <c r="F85" i="41"/>
  <c r="K85" i="41" s="1"/>
  <c r="F86" i="41"/>
  <c r="K86" i="41" s="1"/>
  <c r="F87" i="41"/>
  <c r="K87" i="41"/>
  <c r="F88" i="41"/>
  <c r="F89" i="41"/>
  <c r="K89" i="41" s="1"/>
  <c r="F21" i="51"/>
  <c r="F22" i="51"/>
  <c r="F23" i="51"/>
  <c r="F24" i="51"/>
  <c r="F25" i="51"/>
  <c r="F26" i="51"/>
  <c r="F27" i="51"/>
  <c r="K27" i="51" s="1"/>
  <c r="F28" i="51"/>
  <c r="F29" i="51"/>
  <c r="F30" i="51"/>
  <c r="F31" i="51"/>
  <c r="F32" i="51"/>
  <c r="F33" i="51"/>
  <c r="F34" i="51"/>
  <c r="F35" i="51"/>
  <c r="K35" i="51" s="1"/>
  <c r="F36" i="51"/>
  <c r="F37" i="51"/>
  <c r="F38" i="51"/>
  <c r="F39" i="51"/>
  <c r="F40" i="51"/>
  <c r="F41" i="51"/>
  <c r="F42" i="51"/>
  <c r="F43" i="51"/>
  <c r="K43" i="51" s="1"/>
  <c r="F44" i="51"/>
  <c r="F45" i="51"/>
  <c r="F46" i="51"/>
  <c r="F47" i="51"/>
  <c r="F48" i="51"/>
  <c r="F49" i="51"/>
  <c r="F50" i="51"/>
  <c r="F51" i="51"/>
  <c r="K51" i="51" s="1"/>
  <c r="F52" i="51"/>
  <c r="F53" i="51"/>
  <c r="F54" i="51"/>
  <c r="F55" i="51"/>
  <c r="F56" i="51"/>
  <c r="F57" i="51"/>
  <c r="F58" i="51"/>
  <c r="F59" i="51"/>
  <c r="K59" i="51" s="1"/>
  <c r="F60" i="51"/>
  <c r="F61" i="51"/>
  <c r="F62" i="51"/>
  <c r="F63" i="51"/>
  <c r="F64" i="51"/>
  <c r="F65" i="51"/>
  <c r="F66" i="51"/>
  <c r="F67" i="51"/>
  <c r="K67" i="51" s="1"/>
  <c r="F68" i="51"/>
  <c r="F69" i="51"/>
  <c r="F70" i="51"/>
  <c r="F71" i="51"/>
  <c r="F72" i="51"/>
  <c r="F73" i="51"/>
  <c r="F74" i="51"/>
  <c r="F75" i="51"/>
  <c r="K75" i="51" s="1"/>
  <c r="F76" i="51"/>
  <c r="F77" i="51"/>
  <c r="F78" i="51"/>
  <c r="F79" i="51"/>
  <c r="F80" i="51"/>
  <c r="F81" i="51"/>
  <c r="F82" i="51"/>
  <c r="F83" i="51"/>
  <c r="K83" i="51" s="1"/>
  <c r="F84" i="51"/>
  <c r="F85" i="51"/>
  <c r="F86" i="51"/>
  <c r="F87" i="51"/>
  <c r="F88" i="51"/>
  <c r="F89" i="51"/>
  <c r="F90" i="51"/>
  <c r="F91" i="51"/>
  <c r="K91" i="51" s="1"/>
  <c r="F92" i="51"/>
  <c r="F93" i="51"/>
  <c r="F94" i="51"/>
  <c r="F95" i="51"/>
  <c r="F96" i="51"/>
  <c r="F97" i="51"/>
  <c r="F98" i="51"/>
  <c r="F99" i="51"/>
  <c r="K99" i="51" s="1"/>
  <c r="F100" i="51"/>
  <c r="F101" i="51"/>
  <c r="F102" i="51"/>
  <c r="F103" i="51"/>
  <c r="F104" i="51"/>
  <c r="F105" i="51"/>
  <c r="F106" i="51"/>
  <c r="F107" i="51"/>
  <c r="K107" i="51" s="1"/>
  <c r="F108" i="51"/>
  <c r="F109" i="51"/>
  <c r="F110" i="51"/>
  <c r="F21" i="39"/>
  <c r="F23" i="39"/>
  <c r="F24" i="39"/>
  <c r="F25" i="39"/>
  <c r="F26" i="39"/>
  <c r="K26" i="39" s="1"/>
  <c r="F27" i="39"/>
  <c r="F28" i="39"/>
  <c r="F29" i="39"/>
  <c r="F30" i="39"/>
  <c r="F31" i="39"/>
  <c r="F32" i="39"/>
  <c r="F33" i="39"/>
  <c r="F34" i="39"/>
  <c r="K34" i="39" s="1"/>
  <c r="F35" i="39"/>
  <c r="F36" i="39"/>
  <c r="F37" i="39"/>
  <c r="F38" i="39"/>
  <c r="F39" i="39"/>
  <c r="F40" i="39"/>
  <c r="F41" i="39"/>
  <c r="F42" i="39"/>
  <c r="K42" i="39" s="1"/>
  <c r="F43" i="39"/>
  <c r="F44" i="39"/>
  <c r="F45" i="39"/>
  <c r="F46" i="39"/>
  <c r="F47" i="39"/>
  <c r="F48" i="39"/>
  <c r="F49" i="39"/>
  <c r="F50" i="39"/>
  <c r="K50" i="39" s="1"/>
  <c r="F51" i="39"/>
  <c r="F52" i="39"/>
  <c r="F53" i="39"/>
  <c r="F54" i="39"/>
  <c r="F55" i="39"/>
  <c r="F56" i="39"/>
  <c r="F57" i="39"/>
  <c r="F58" i="39"/>
  <c r="K58" i="39" s="1"/>
  <c r="F59" i="39"/>
  <c r="F60" i="39"/>
  <c r="F61" i="39"/>
  <c r="F62" i="39"/>
  <c r="F63" i="39"/>
  <c r="F64" i="39"/>
  <c r="F65" i="39"/>
  <c r="F66" i="39"/>
  <c r="K66" i="39" s="1"/>
  <c r="F67" i="39"/>
  <c r="F68" i="39"/>
  <c r="F69" i="39"/>
  <c r="F70" i="39"/>
  <c r="F71" i="39"/>
  <c r="F72" i="39"/>
  <c r="F73" i="39"/>
  <c r="F74" i="39"/>
  <c r="K74" i="39" s="1"/>
  <c r="F75" i="39"/>
  <c r="F76" i="39"/>
  <c r="F77" i="39"/>
  <c r="F78" i="39"/>
  <c r="F79" i="39"/>
  <c r="F80" i="39"/>
  <c r="F81" i="39"/>
  <c r="F82" i="39"/>
  <c r="K82" i="39" s="1"/>
  <c r="F83" i="39"/>
  <c r="F84" i="39"/>
  <c r="F85" i="39"/>
  <c r="F86" i="39"/>
  <c r="F87" i="39"/>
  <c r="F88" i="39"/>
  <c r="F89" i="39"/>
  <c r="F90" i="39"/>
  <c r="K90" i="39" s="1"/>
  <c r="F91" i="39"/>
  <c r="F92" i="39"/>
  <c r="F93" i="39"/>
  <c r="F94" i="39"/>
  <c r="F95" i="39"/>
  <c r="F96" i="39"/>
  <c r="F97" i="39"/>
  <c r="F98" i="39"/>
  <c r="K98" i="39" s="1"/>
  <c r="F99" i="39"/>
  <c r="F100" i="39"/>
  <c r="F101" i="39"/>
  <c r="F102" i="39"/>
  <c r="F103" i="39"/>
  <c r="F104" i="39"/>
  <c r="F105" i="39"/>
  <c r="F106" i="39"/>
  <c r="K106" i="39" s="1"/>
  <c r="F107" i="39"/>
  <c r="F108" i="39"/>
  <c r="F21" i="22"/>
  <c r="F22" i="22"/>
  <c r="F23" i="22"/>
  <c r="F24" i="22"/>
  <c r="F25" i="22"/>
  <c r="F26" i="22"/>
  <c r="G26" i="22" s="1"/>
  <c r="F27" i="22"/>
  <c r="F28" i="22"/>
  <c r="F29" i="22"/>
  <c r="F30" i="22"/>
  <c r="F31" i="22"/>
  <c r="F32" i="22"/>
  <c r="F33" i="22"/>
  <c r="F34" i="22"/>
  <c r="G34" i="22" s="1"/>
  <c r="F35" i="22"/>
  <c r="F36" i="22"/>
  <c r="F37" i="22"/>
  <c r="F38" i="22"/>
  <c r="F39" i="22"/>
  <c r="F40" i="22"/>
  <c r="F41" i="22"/>
  <c r="F42" i="22"/>
  <c r="G42" i="22" s="1"/>
  <c r="F43" i="22"/>
  <c r="F44" i="22"/>
  <c r="F45" i="22"/>
  <c r="F46" i="22"/>
  <c r="F47" i="22"/>
  <c r="F48" i="22"/>
  <c r="F49" i="22"/>
  <c r="F50" i="22"/>
  <c r="G50" i="22" s="1"/>
  <c r="F51" i="22"/>
  <c r="F52" i="22"/>
  <c r="F53" i="22"/>
  <c r="F54" i="22"/>
  <c r="F55" i="22"/>
  <c r="F56" i="22"/>
  <c r="F57" i="22"/>
  <c r="F58" i="22"/>
  <c r="G58" i="22" s="1"/>
  <c r="F59" i="22"/>
  <c r="F60" i="22"/>
  <c r="F61" i="22"/>
  <c r="F62" i="22"/>
  <c r="F63" i="22"/>
  <c r="F64" i="22"/>
  <c r="F65" i="22"/>
  <c r="F66" i="22"/>
  <c r="G66" i="22" s="1"/>
  <c r="F67" i="22"/>
  <c r="F68" i="22"/>
  <c r="F69" i="22"/>
  <c r="F70" i="22"/>
  <c r="F71" i="22"/>
  <c r="F72" i="22"/>
  <c r="F73" i="22"/>
  <c r="F74" i="22"/>
  <c r="G74" i="22" s="1"/>
  <c r="F75" i="22"/>
  <c r="F76" i="22"/>
  <c r="F77" i="22"/>
  <c r="F78" i="22"/>
  <c r="F79" i="22"/>
  <c r="F80" i="22"/>
  <c r="F81" i="22"/>
  <c r="F82" i="22"/>
  <c r="G82" i="22" s="1"/>
  <c r="F83" i="22"/>
  <c r="F84" i="22"/>
  <c r="F85" i="22"/>
  <c r="F86" i="22"/>
  <c r="F87" i="22"/>
  <c r="F88" i="22"/>
  <c r="F89" i="22"/>
  <c r="F90" i="22"/>
  <c r="G90" i="22" s="1"/>
  <c r="F91" i="22"/>
  <c r="F92" i="22"/>
  <c r="F93" i="22"/>
  <c r="F94" i="22"/>
  <c r="F95" i="22"/>
  <c r="F96" i="22"/>
  <c r="F97" i="22"/>
  <c r="F98" i="22"/>
  <c r="G98" i="22" s="1"/>
  <c r="F99" i="22"/>
  <c r="F100" i="22"/>
  <c r="F101" i="22"/>
  <c r="F102" i="22"/>
  <c r="F103" i="22"/>
  <c r="F32" i="42"/>
  <c r="F33" i="42"/>
  <c r="F34" i="42"/>
  <c r="K34" i="42" s="1"/>
  <c r="F35" i="42"/>
  <c r="F36" i="42"/>
  <c r="F37" i="42"/>
  <c r="F38" i="42"/>
  <c r="F39" i="42"/>
  <c r="F40" i="42"/>
  <c r="F41" i="42"/>
  <c r="F42" i="42"/>
  <c r="K42" i="42" s="1"/>
  <c r="F43" i="42"/>
  <c r="F44" i="42"/>
  <c r="F45" i="42"/>
  <c r="F46" i="42"/>
  <c r="F47" i="42"/>
  <c r="F48" i="42"/>
  <c r="F49" i="42"/>
  <c r="F50" i="42"/>
  <c r="K50" i="42" s="1"/>
  <c r="F51" i="42"/>
  <c r="F52" i="42"/>
  <c r="F53" i="42"/>
  <c r="F54" i="42"/>
  <c r="F55" i="42"/>
  <c r="F56" i="42"/>
  <c r="F57" i="42"/>
  <c r="F58" i="42"/>
  <c r="K58" i="42" s="1"/>
  <c r="F59" i="42"/>
  <c r="F60" i="42"/>
  <c r="F61" i="42"/>
  <c r="F62" i="42"/>
  <c r="F63" i="42"/>
  <c r="F64" i="42"/>
  <c r="F65" i="42"/>
  <c r="F21" i="52"/>
  <c r="G21" i="52" s="1"/>
  <c r="F22" i="52"/>
  <c r="F23" i="52"/>
  <c r="F24" i="52"/>
  <c r="F25" i="52"/>
  <c r="F26" i="52"/>
  <c r="F27" i="52"/>
  <c r="F28" i="52"/>
  <c r="F29" i="52"/>
  <c r="G29" i="52" s="1"/>
  <c r="F30" i="52"/>
  <c r="F31" i="52"/>
  <c r="F32" i="52"/>
  <c r="F33" i="52"/>
  <c r="F34" i="52"/>
  <c r="F35" i="52"/>
  <c r="F36" i="52"/>
  <c r="F37" i="52"/>
  <c r="G37" i="52" s="1"/>
  <c r="F38" i="52"/>
  <c r="F39" i="52"/>
  <c r="F40" i="52"/>
  <c r="F41" i="52"/>
  <c r="F42" i="52"/>
  <c r="F43" i="52"/>
  <c r="F44" i="52"/>
  <c r="F45" i="52"/>
  <c r="G45" i="52" s="1"/>
  <c r="F46" i="52"/>
  <c r="F47" i="52"/>
  <c r="F48" i="52"/>
  <c r="F49" i="52"/>
  <c r="F50" i="52"/>
  <c r="F51" i="52"/>
  <c r="F52" i="52"/>
  <c r="F53" i="52"/>
  <c r="G53" i="52" s="1"/>
  <c r="F54" i="52"/>
  <c r="F55" i="52"/>
  <c r="F56" i="52"/>
  <c r="F57" i="52"/>
  <c r="F58" i="52"/>
  <c r="F59" i="52"/>
  <c r="F60" i="52"/>
  <c r="F61" i="52"/>
  <c r="G61" i="52" s="1"/>
  <c r="F62" i="52"/>
  <c r="F63" i="52"/>
  <c r="F64" i="52"/>
  <c r="F65" i="52"/>
  <c r="F66" i="52"/>
  <c r="F67" i="52"/>
  <c r="F68" i="52"/>
  <c r="F69" i="52"/>
  <c r="G69" i="52" s="1"/>
  <c r="F70" i="52"/>
  <c r="F71" i="52"/>
  <c r="F72" i="52"/>
  <c r="F73" i="52"/>
  <c r="F74" i="52"/>
  <c r="F75" i="52"/>
  <c r="F76" i="52"/>
  <c r="F77" i="52"/>
  <c r="G77" i="52" s="1"/>
  <c r="F78" i="52"/>
  <c r="F79" i="52"/>
  <c r="F80" i="52"/>
  <c r="F81" i="52"/>
  <c r="F82" i="52"/>
  <c r="F83" i="52"/>
  <c r="F84" i="52"/>
  <c r="F85" i="52"/>
  <c r="G85" i="52" s="1"/>
  <c r="F86" i="52"/>
  <c r="F87" i="52"/>
  <c r="F88" i="52"/>
  <c r="F89" i="52"/>
  <c r="F90" i="52"/>
  <c r="F91" i="52"/>
  <c r="F92" i="52"/>
  <c r="F93" i="52"/>
  <c r="G93" i="52" s="1"/>
  <c r="F94" i="52"/>
  <c r="F95" i="52"/>
  <c r="F96" i="52"/>
  <c r="F97" i="52"/>
  <c r="F98" i="52"/>
  <c r="F99" i="52"/>
  <c r="F100" i="52"/>
  <c r="F101" i="52"/>
  <c r="G101" i="52" s="1"/>
  <c r="F102" i="52"/>
  <c r="F103" i="52"/>
  <c r="F21" i="40"/>
  <c r="F22" i="40"/>
  <c r="F23" i="40"/>
  <c r="F24" i="40"/>
  <c r="F25" i="40"/>
  <c r="F26" i="40"/>
  <c r="K26" i="40" s="1"/>
  <c r="F27" i="40"/>
  <c r="F28" i="40"/>
  <c r="F29" i="40"/>
  <c r="F30" i="40"/>
  <c r="F31" i="40"/>
  <c r="F32" i="40"/>
  <c r="F33" i="40"/>
  <c r="F34" i="40"/>
  <c r="K34" i="40" s="1"/>
  <c r="F35" i="40"/>
  <c r="F36" i="40"/>
  <c r="F37" i="40"/>
  <c r="F38" i="40"/>
  <c r="F39" i="40"/>
  <c r="F40" i="40"/>
  <c r="F41" i="40"/>
  <c r="F42" i="40"/>
  <c r="K42" i="40" s="1"/>
  <c r="F43" i="40"/>
  <c r="F44" i="40"/>
  <c r="F45" i="40"/>
  <c r="F46" i="40"/>
  <c r="F47" i="40"/>
  <c r="F48" i="40"/>
  <c r="F49" i="40"/>
  <c r="F50" i="40"/>
  <c r="K50" i="40" s="1"/>
  <c r="F51" i="40"/>
  <c r="F52" i="40"/>
  <c r="F53" i="40"/>
  <c r="F54" i="40"/>
  <c r="F55" i="40"/>
  <c r="F56" i="40"/>
  <c r="F57" i="40"/>
  <c r="F58" i="40"/>
  <c r="K58" i="40" s="1"/>
  <c r="F59" i="40"/>
  <c r="F60" i="40"/>
  <c r="F61" i="40"/>
  <c r="F62" i="40"/>
  <c r="F63" i="40"/>
  <c r="F64" i="40"/>
  <c r="F65" i="40"/>
  <c r="F66" i="40"/>
  <c r="K66" i="40" s="1"/>
  <c r="F67" i="40"/>
  <c r="F68" i="40"/>
  <c r="F69" i="40"/>
  <c r="F70" i="40"/>
  <c r="F71" i="40"/>
  <c r="F72" i="40"/>
  <c r="F73" i="40"/>
  <c r="F74" i="40"/>
  <c r="K74" i="40" s="1"/>
  <c r="F75" i="40"/>
  <c r="F21" i="44"/>
  <c r="F22" i="44"/>
  <c r="F23" i="44"/>
  <c r="F24" i="44"/>
  <c r="F25" i="44"/>
  <c r="F26" i="44"/>
  <c r="F27" i="44"/>
  <c r="G27" i="44" s="1"/>
  <c r="F28" i="44"/>
  <c r="F29" i="44"/>
  <c r="F30" i="44"/>
  <c r="F31" i="44"/>
  <c r="F33" i="44"/>
  <c r="F34" i="44"/>
  <c r="F35" i="44"/>
  <c r="F36" i="44"/>
  <c r="G36" i="44" s="1"/>
  <c r="F37" i="44"/>
  <c r="F38" i="44"/>
  <c r="G20" i="48"/>
  <c r="F21" i="48"/>
  <c r="F22" i="48"/>
  <c r="F23" i="48"/>
  <c r="F24" i="48"/>
  <c r="F25" i="48"/>
  <c r="K25" i="48" s="1"/>
  <c r="F26" i="48"/>
  <c r="F27" i="48"/>
  <c r="F28" i="48"/>
  <c r="F29" i="48"/>
  <c r="F30" i="48"/>
  <c r="F31" i="48"/>
  <c r="F33" i="48"/>
  <c r="F34" i="48"/>
  <c r="K34" i="48" s="1"/>
  <c r="F35" i="48"/>
  <c r="F36" i="48"/>
  <c r="F37" i="48"/>
  <c r="F38" i="48"/>
  <c r="F39" i="48"/>
  <c r="F40" i="48"/>
  <c r="F41" i="48"/>
  <c r="F42" i="48"/>
  <c r="K42" i="48" s="1"/>
  <c r="F43" i="48"/>
  <c r="F44" i="48"/>
  <c r="F45" i="48"/>
  <c r="F46" i="48"/>
  <c r="F47" i="48"/>
  <c r="F48" i="48"/>
  <c r="F49" i="48"/>
  <c r="F50" i="48"/>
  <c r="K50" i="48" s="1"/>
  <c r="F51" i="48"/>
  <c r="F52" i="48"/>
  <c r="F53" i="48"/>
  <c r="F54" i="48"/>
  <c r="F55" i="48"/>
  <c r="F56" i="48"/>
  <c r="F57" i="48"/>
  <c r="F58" i="48"/>
  <c r="K58" i="48" s="1"/>
  <c r="F59" i="48"/>
  <c r="F60" i="48"/>
  <c r="F61" i="48"/>
  <c r="F62" i="48"/>
  <c r="F63" i="48"/>
  <c r="F64" i="48"/>
  <c r="F65" i="48"/>
  <c r="F66" i="48"/>
  <c r="K66" i="48" s="1"/>
  <c r="F67" i="48"/>
  <c r="F68" i="48"/>
  <c r="F69" i="48"/>
  <c r="F70" i="48"/>
  <c r="F71" i="48"/>
  <c r="F72" i="48"/>
  <c r="F73" i="48"/>
  <c r="F74" i="48"/>
  <c r="K74" i="48" s="1"/>
  <c r="F75" i="48"/>
  <c r="F76" i="48"/>
  <c r="F21" i="46"/>
  <c r="F22" i="46"/>
  <c r="F23" i="46"/>
  <c r="F25" i="46"/>
  <c r="F26" i="46"/>
  <c r="G26" i="46"/>
  <c r="F27" i="46"/>
  <c r="F28" i="46"/>
  <c r="K28" i="46"/>
  <c r="F29" i="46"/>
  <c r="F30" i="46"/>
  <c r="F31" i="46"/>
  <c r="F33" i="46"/>
  <c r="F34" i="46"/>
  <c r="G34" i="46" s="1"/>
  <c r="F35" i="46"/>
  <c r="F36" i="46"/>
  <c r="K36" i="46"/>
  <c r="F37" i="46"/>
  <c r="F38" i="46"/>
  <c r="F39" i="46"/>
  <c r="F40" i="46"/>
  <c r="K40" i="46" s="1"/>
  <c r="F41" i="46"/>
  <c r="F42" i="46"/>
  <c r="G42" i="46"/>
  <c r="F43" i="46"/>
  <c r="K43" i="46" s="1"/>
  <c r="F44" i="46"/>
  <c r="K44" i="46" s="1"/>
  <c r="F45" i="46"/>
  <c r="K45" i="46" s="1"/>
  <c r="F46" i="46"/>
  <c r="F47" i="46"/>
  <c r="F48" i="46"/>
  <c r="F49" i="46"/>
  <c r="F50" i="46"/>
  <c r="G50" i="46"/>
  <c r="F51" i="46"/>
  <c r="F52" i="46"/>
  <c r="K52" i="46" s="1"/>
  <c r="F53" i="46"/>
  <c r="F54" i="46"/>
  <c r="F55" i="46"/>
  <c r="F56" i="46"/>
  <c r="F57" i="46"/>
  <c r="F58" i="46"/>
  <c r="G58" i="46"/>
  <c r="F59" i="46"/>
  <c r="F60" i="46"/>
  <c r="K60" i="46"/>
  <c r="F61" i="46"/>
  <c r="F62" i="46"/>
  <c r="F63" i="46"/>
  <c r="F64" i="46"/>
  <c r="F65" i="46"/>
  <c r="G65" i="46" s="1"/>
  <c r="F66" i="46"/>
  <c r="G66" i="46" s="1"/>
  <c r="F67" i="46"/>
  <c r="F68" i="46"/>
  <c r="K68" i="46" s="1"/>
  <c r="F69" i="46"/>
  <c r="F70" i="46"/>
  <c r="F71" i="46"/>
  <c r="K71" i="46" s="1"/>
  <c r="F72" i="46"/>
  <c r="F73" i="46"/>
  <c r="F74" i="46"/>
  <c r="G74" i="46"/>
  <c r="F75" i="46"/>
  <c r="K75" i="46"/>
  <c r="F76" i="46"/>
  <c r="K76" i="46"/>
  <c r="F77" i="46"/>
  <c r="F78" i="46"/>
  <c r="F79" i="46"/>
  <c r="F81" i="46"/>
  <c r="F82" i="46"/>
  <c r="F83" i="46"/>
  <c r="G83" i="46" s="1"/>
  <c r="F84" i="46"/>
  <c r="K84" i="46" s="1"/>
  <c r="F85" i="46"/>
  <c r="K85" i="46" s="1"/>
  <c r="F86" i="46"/>
  <c r="F87" i="46"/>
  <c r="F88" i="46"/>
  <c r="F89" i="46"/>
  <c r="F90" i="46"/>
  <c r="F91" i="46"/>
  <c r="G91" i="46" s="1"/>
  <c r="F92" i="46"/>
  <c r="F93" i="46"/>
  <c r="K93" i="46"/>
  <c r="F94" i="46"/>
  <c r="F95" i="46"/>
  <c r="F96" i="46"/>
  <c r="F97" i="46"/>
  <c r="K97" i="46" s="1"/>
  <c r="F98" i="46"/>
  <c r="F99" i="46"/>
  <c r="G99" i="46"/>
  <c r="F100" i="46"/>
  <c r="F101" i="46"/>
  <c r="K101" i="46"/>
  <c r="F102" i="46"/>
  <c r="F103" i="46"/>
  <c r="F104" i="46"/>
  <c r="F105" i="46"/>
  <c r="F106" i="46"/>
  <c r="F107" i="46"/>
  <c r="G107" i="46" s="1"/>
  <c r="F108" i="46"/>
  <c r="K108" i="46" s="1"/>
  <c r="F109" i="46"/>
  <c r="K109" i="46" s="1"/>
  <c r="F110" i="46"/>
  <c r="F111" i="46"/>
  <c r="F112" i="46"/>
  <c r="F113" i="46"/>
  <c r="F114" i="46"/>
  <c r="F115" i="46"/>
  <c r="G115" i="46"/>
  <c r="F116" i="46"/>
  <c r="F117" i="46"/>
  <c r="K117" i="46"/>
  <c r="F118" i="46"/>
  <c r="B22" i="43"/>
  <c r="C22" i="43"/>
  <c r="D22" i="43"/>
  <c r="B23" i="43"/>
  <c r="C23" i="43"/>
  <c r="B24" i="43"/>
  <c r="C24" i="43"/>
  <c r="D24" i="43"/>
  <c r="B25" i="43"/>
  <c r="C25" i="43"/>
  <c r="D25" i="43"/>
  <c r="B26" i="43"/>
  <c r="C26" i="43"/>
  <c r="B27" i="43"/>
  <c r="C27" i="43"/>
  <c r="D27" i="43"/>
  <c r="B28" i="43"/>
  <c r="C28" i="43"/>
  <c r="D28" i="43"/>
  <c r="B29" i="43"/>
  <c r="C29" i="43"/>
  <c r="D29" i="43"/>
  <c r="B30" i="43"/>
  <c r="C30" i="43"/>
  <c r="D30" i="43"/>
  <c r="B31" i="43"/>
  <c r="C31" i="43"/>
  <c r="D31" i="43"/>
  <c r="B32" i="43"/>
  <c r="C32" i="43"/>
  <c r="B33" i="43"/>
  <c r="C33" i="43"/>
  <c r="D33" i="43"/>
  <c r="B34" i="43"/>
  <c r="C34" i="43"/>
  <c r="D34" i="43"/>
  <c r="B35" i="43"/>
  <c r="C35" i="43"/>
  <c r="D35" i="43"/>
  <c r="B36" i="43"/>
  <c r="C36" i="43"/>
  <c r="D36" i="43"/>
  <c r="B37" i="43"/>
  <c r="C37" i="43"/>
  <c r="D37" i="43"/>
  <c r="B38" i="43"/>
  <c r="C38" i="43"/>
  <c r="D38" i="43"/>
  <c r="B39" i="43"/>
  <c r="C39" i="43"/>
  <c r="D39" i="43"/>
  <c r="B40" i="43"/>
  <c r="C40" i="43"/>
  <c r="D40" i="43"/>
  <c r="B41" i="43"/>
  <c r="C41" i="43"/>
  <c r="D41" i="43"/>
  <c r="B42" i="43"/>
  <c r="C42" i="43"/>
  <c r="D42" i="43"/>
  <c r="B43" i="43"/>
  <c r="C43" i="43"/>
  <c r="D43" i="43"/>
  <c r="B44" i="43"/>
  <c r="C44" i="43"/>
  <c r="D44" i="43"/>
  <c r="B45" i="43"/>
  <c r="C45" i="43"/>
  <c r="D45" i="43"/>
  <c r="B46" i="43"/>
  <c r="C46" i="43"/>
  <c r="D46" i="43"/>
  <c r="B47" i="43"/>
  <c r="C47" i="43"/>
  <c r="D47" i="43"/>
  <c r="B48" i="43"/>
  <c r="C48" i="43"/>
  <c r="D48" i="43"/>
  <c r="B49" i="43"/>
  <c r="C49" i="43"/>
  <c r="D49" i="43"/>
  <c r="B50" i="43"/>
  <c r="C50" i="43"/>
  <c r="D50" i="43"/>
  <c r="B51" i="43"/>
  <c r="C51" i="43"/>
  <c r="D51" i="43"/>
  <c r="B52" i="43"/>
  <c r="C52" i="43"/>
  <c r="D52" i="43"/>
  <c r="B53" i="43"/>
  <c r="C53" i="43"/>
  <c r="D53" i="43"/>
  <c r="B54" i="43"/>
  <c r="C54" i="43"/>
  <c r="D54" i="43"/>
  <c r="B55" i="43"/>
  <c r="C55" i="43"/>
  <c r="D55" i="43"/>
  <c r="B56" i="43"/>
  <c r="C56" i="43"/>
  <c r="D56" i="43"/>
  <c r="B57" i="43"/>
  <c r="C57" i="43"/>
  <c r="D57" i="43"/>
  <c r="B58" i="43"/>
  <c r="C58" i="43"/>
  <c r="D58" i="43"/>
  <c r="B59" i="43"/>
  <c r="C59" i="43"/>
  <c r="D59" i="43"/>
  <c r="B60" i="43"/>
  <c r="C60" i="43"/>
  <c r="D60" i="43"/>
  <c r="B61" i="43"/>
  <c r="C61" i="43"/>
  <c r="D61" i="43"/>
  <c r="B62" i="43"/>
  <c r="C62" i="43"/>
  <c r="D62" i="43"/>
  <c r="B63" i="43"/>
  <c r="C63" i="43"/>
  <c r="D63" i="43"/>
  <c r="B64" i="43"/>
  <c r="C64" i="43"/>
  <c r="D64" i="43"/>
  <c r="B65" i="43"/>
  <c r="C65" i="43"/>
  <c r="D65" i="43"/>
  <c r="B21" i="43"/>
  <c r="F22" i="43"/>
  <c r="F23" i="43"/>
  <c r="K23" i="43" s="1"/>
  <c r="F24" i="43"/>
  <c r="F25" i="43"/>
  <c r="F26" i="43"/>
  <c r="F27" i="43"/>
  <c r="K27" i="43"/>
  <c r="F29" i="43"/>
  <c r="F30" i="43"/>
  <c r="F31" i="43"/>
  <c r="K31" i="43" s="1"/>
  <c r="F32" i="43"/>
  <c r="F33" i="43"/>
  <c r="F34" i="43"/>
  <c r="F35" i="43"/>
  <c r="K35" i="43" s="1"/>
  <c r="F36" i="43"/>
  <c r="G36" i="43" s="1"/>
  <c r="F37" i="43"/>
  <c r="F38" i="43"/>
  <c r="F39" i="43"/>
  <c r="K39" i="43"/>
  <c r="F40" i="43"/>
  <c r="F41" i="43"/>
  <c r="F42" i="43"/>
  <c r="F43" i="43"/>
  <c r="K43" i="43" s="1"/>
  <c r="F44" i="43"/>
  <c r="F45" i="43"/>
  <c r="F46" i="43"/>
  <c r="F47" i="43"/>
  <c r="K47" i="43"/>
  <c r="F48" i="43"/>
  <c r="F49" i="43"/>
  <c r="K49" i="43" s="1"/>
  <c r="F50" i="43"/>
  <c r="F51" i="43"/>
  <c r="K51" i="43" s="1"/>
  <c r="F52" i="43"/>
  <c r="F53" i="43"/>
  <c r="F54" i="43"/>
  <c r="F55" i="43"/>
  <c r="K55" i="43"/>
  <c r="F56" i="43"/>
  <c r="F57" i="43"/>
  <c r="F58" i="43"/>
  <c r="F59" i="43"/>
  <c r="K59" i="43" s="1"/>
  <c r="F60" i="43"/>
  <c r="F61" i="43"/>
  <c r="F62" i="43"/>
  <c r="F63" i="43"/>
  <c r="K63" i="43" s="1"/>
  <c r="F64" i="43"/>
  <c r="F65" i="43"/>
  <c r="F22" i="49"/>
  <c r="G22" i="49" s="1"/>
  <c r="F23" i="49"/>
  <c r="K23" i="49" s="1"/>
  <c r="F24" i="49"/>
  <c r="G24" i="49" s="1"/>
  <c r="F25" i="49"/>
  <c r="K25" i="49" s="1"/>
  <c r="F26" i="49"/>
  <c r="G26" i="49" s="1"/>
  <c r="F27" i="49"/>
  <c r="G27" i="49" s="1"/>
  <c r="F28" i="49"/>
  <c r="G28" i="49" s="1"/>
  <c r="F29" i="49"/>
  <c r="K29" i="49" s="1"/>
  <c r="F30" i="49"/>
  <c r="G30" i="49" s="1"/>
  <c r="F31" i="49"/>
  <c r="K31" i="49" s="1"/>
  <c r="F32" i="49"/>
  <c r="K32" i="49" s="1"/>
  <c r="F33" i="49"/>
  <c r="K33" i="49" s="1"/>
  <c r="F34" i="49"/>
  <c r="G34" i="49" s="1"/>
  <c r="F35" i="49"/>
  <c r="K35" i="49" s="1"/>
  <c r="F36" i="49"/>
  <c r="K36" i="49" s="1"/>
  <c r="F37" i="49"/>
  <c r="F38" i="49"/>
  <c r="G38" i="49" s="1"/>
  <c r="F39" i="49"/>
  <c r="K39" i="49" s="1"/>
  <c r="F40" i="49"/>
  <c r="G40" i="49" s="1"/>
  <c r="F41" i="49"/>
  <c r="G41" i="49" s="1"/>
  <c r="F42" i="49"/>
  <c r="K42" i="49" s="1"/>
  <c r="F43" i="49"/>
  <c r="K43" i="49" s="1"/>
  <c r="F44" i="49"/>
  <c r="K44" i="49" s="1"/>
  <c r="F45" i="49"/>
  <c r="G45" i="49" s="1"/>
  <c r="F46" i="49"/>
  <c r="K46" i="49" s="1"/>
  <c r="F47" i="49"/>
  <c r="G47" i="49" s="1"/>
  <c r="F48" i="49"/>
  <c r="G48" i="49" s="1"/>
  <c r="F49" i="49"/>
  <c r="K49" i="49" s="1"/>
  <c r="F50" i="49"/>
  <c r="K50" i="49" s="1"/>
  <c r="F51" i="49"/>
  <c r="K51" i="49" s="1"/>
  <c r="F52" i="49"/>
  <c r="K52" i="49" s="1"/>
  <c r="F53" i="49"/>
  <c r="G53" i="49" s="1"/>
  <c r="F54" i="49"/>
  <c r="K54" i="49" s="1"/>
  <c r="F55" i="49"/>
  <c r="K55" i="49" s="1"/>
  <c r="F56" i="49"/>
  <c r="G56" i="49" s="1"/>
  <c r="F57" i="49"/>
  <c r="G57" i="49" s="1"/>
  <c r="F58" i="49"/>
  <c r="K58" i="49" s="1"/>
  <c r="F59" i="49"/>
  <c r="K59" i="49" s="1"/>
  <c r="F60" i="49"/>
  <c r="G60" i="49" s="1"/>
  <c r="F61" i="49"/>
  <c r="K61" i="49" s="1"/>
  <c r="F62" i="49"/>
  <c r="K62" i="49" s="1"/>
  <c r="F63" i="49"/>
  <c r="K63" i="49" s="1"/>
  <c r="F64" i="49"/>
  <c r="G64" i="49" s="1"/>
  <c r="F65" i="49"/>
  <c r="K65" i="49" s="1"/>
  <c r="F66" i="49"/>
  <c r="K66" i="49" s="1"/>
  <c r="F67" i="49"/>
  <c r="K67" i="49" s="1"/>
  <c r="F68" i="49"/>
  <c r="G68" i="49" s="1"/>
  <c r="F69" i="49"/>
  <c r="K69" i="49" s="1"/>
  <c r="F70" i="49"/>
  <c r="G70" i="49" s="1"/>
  <c r="F71" i="49"/>
  <c r="K71" i="49" s="1"/>
  <c r="F72" i="49"/>
  <c r="G72" i="49" s="1"/>
  <c r="F73" i="49"/>
  <c r="G73" i="49" s="1"/>
  <c r="F74" i="49"/>
  <c r="K74" i="49" s="1"/>
  <c r="F75" i="49"/>
  <c r="K75" i="49" s="1"/>
  <c r="F76" i="49"/>
  <c r="G76" i="49" s="1"/>
  <c r="F77" i="49"/>
  <c r="K77" i="49" s="1"/>
  <c r="F78" i="49"/>
  <c r="K78" i="49" s="1"/>
  <c r="F79" i="49"/>
  <c r="K79" i="49" s="1"/>
  <c r="F80" i="49"/>
  <c r="G80" i="49" s="1"/>
  <c r="F81" i="49"/>
  <c r="K81" i="49" s="1"/>
  <c r="F82" i="49"/>
  <c r="K82" i="49" s="1"/>
  <c r="F83" i="49"/>
  <c r="K83" i="49" s="1"/>
  <c r="F84" i="49"/>
  <c r="G84" i="49" s="1"/>
  <c r="F85" i="49"/>
  <c r="K85" i="49" s="1"/>
  <c r="F86" i="49"/>
  <c r="G86" i="49" s="1"/>
  <c r="F87" i="49"/>
  <c r="K87" i="49" s="1"/>
  <c r="F88" i="49"/>
  <c r="G88" i="49" s="1"/>
  <c r="F89" i="49"/>
  <c r="G89" i="49" s="1"/>
  <c r="F90" i="49"/>
  <c r="K90" i="49" s="1"/>
  <c r="F91" i="49"/>
  <c r="K91" i="49" s="1"/>
  <c r="F92" i="49"/>
  <c r="G92" i="49" s="1"/>
  <c r="F93" i="49"/>
  <c r="K93" i="49" s="1"/>
  <c r="F94" i="49"/>
  <c r="K94" i="49" s="1"/>
  <c r="F95" i="49"/>
  <c r="K95" i="49" s="1"/>
  <c r="F96" i="49"/>
  <c r="G96" i="49" s="1"/>
  <c r="F97" i="49"/>
  <c r="K97" i="49" s="1"/>
  <c r="F98" i="49"/>
  <c r="K98" i="49" s="1"/>
  <c r="F99" i="49"/>
  <c r="K99" i="49" s="1"/>
  <c r="F100" i="49"/>
  <c r="G100" i="49" s="1"/>
  <c r="F101" i="49"/>
  <c r="K101" i="49" s="1"/>
  <c r="F102" i="49"/>
  <c r="G102" i="49" s="1"/>
  <c r="F103" i="49"/>
  <c r="K103" i="49" s="1"/>
  <c r="F104" i="49"/>
  <c r="G104" i="49" s="1"/>
  <c r="F105" i="49"/>
  <c r="G105" i="49" s="1"/>
  <c r="F106" i="49"/>
  <c r="K106" i="49" s="1"/>
  <c r="F107" i="49"/>
  <c r="K107" i="49" s="1"/>
  <c r="F108" i="49"/>
  <c r="K108" i="49" s="1"/>
  <c r="F109" i="49"/>
  <c r="K109" i="49" s="1"/>
  <c r="F110" i="49"/>
  <c r="K110" i="49" s="1"/>
  <c r="F20" i="49"/>
  <c r="K20" i="49" s="1"/>
  <c r="K23" i="47"/>
  <c r="F24" i="47"/>
  <c r="K24" i="47" s="1"/>
  <c r="F25" i="47"/>
  <c r="K25" i="47" s="1"/>
  <c r="K26" i="47"/>
  <c r="F28" i="47"/>
  <c r="G28" i="47" s="1"/>
  <c r="F29" i="47"/>
  <c r="G29" i="47" s="1"/>
  <c r="K30" i="47"/>
  <c r="K31" i="47"/>
  <c r="K32" i="47"/>
  <c r="K33" i="47"/>
  <c r="F34" i="47"/>
  <c r="K34" i="47" s="1"/>
  <c r="F35" i="47"/>
  <c r="K35" i="47" s="1"/>
  <c r="F36" i="47"/>
  <c r="G36" i="47" s="1"/>
  <c r="F37" i="47"/>
  <c r="K37" i="47" s="1"/>
  <c r="F38" i="47"/>
  <c r="K38" i="47" s="1"/>
  <c r="F39" i="47"/>
  <c r="K39" i="47" s="1"/>
  <c r="F40" i="47"/>
  <c r="G40" i="47" s="1"/>
  <c r="F41" i="47"/>
  <c r="G41" i="47" s="1"/>
  <c r="F42" i="47"/>
  <c r="G42" i="47" s="1"/>
  <c r="F43" i="47"/>
  <c r="G43" i="47" s="1"/>
  <c r="F44" i="47"/>
  <c r="G44" i="47" s="1"/>
  <c r="F45" i="47"/>
  <c r="G45" i="47" s="1"/>
  <c r="F46" i="47"/>
  <c r="K46" i="47" s="1"/>
  <c r="F47" i="47"/>
  <c r="K47" i="47" s="1"/>
  <c r="F48" i="47"/>
  <c r="G48" i="47" s="1"/>
  <c r="F49" i="47"/>
  <c r="G49" i="47" s="1"/>
  <c r="F50" i="47"/>
  <c r="G50" i="47" s="1"/>
  <c r="F51" i="47"/>
  <c r="K51" i="47" s="1"/>
  <c r="F52" i="47"/>
  <c r="K52" i="47" s="1"/>
  <c r="F53" i="47"/>
  <c r="K53" i="47" s="1"/>
  <c r="F54" i="47"/>
  <c r="K54" i="47" s="1"/>
  <c r="F55" i="47"/>
  <c r="K55" i="47" s="1"/>
  <c r="F56" i="47"/>
  <c r="K56" i="47" s="1"/>
  <c r="K20" i="47"/>
  <c r="L20" i="41"/>
  <c r="L12" i="41" s="1"/>
  <c r="L21" i="41"/>
  <c r="L22" i="41"/>
  <c r="L23" i="41"/>
  <c r="L24" i="41"/>
  <c r="L25" i="41"/>
  <c r="L26" i="41"/>
  <c r="L27" i="41"/>
  <c r="L28" i="41"/>
  <c r="L29" i="41"/>
  <c r="L30" i="41"/>
  <c r="L31" i="41"/>
  <c r="L32" i="41"/>
  <c r="L33" i="41"/>
  <c r="L34" i="41"/>
  <c r="L35" i="41"/>
  <c r="L36" i="41"/>
  <c r="L37" i="41"/>
  <c r="L38" i="41"/>
  <c r="L39" i="41"/>
  <c r="L40" i="41"/>
  <c r="L41" i="41"/>
  <c r="L42" i="41"/>
  <c r="L43" i="41"/>
  <c r="L44" i="41"/>
  <c r="L45" i="41"/>
  <c r="L46" i="41"/>
  <c r="L47" i="41"/>
  <c r="L48" i="41"/>
  <c r="L49" i="41"/>
  <c r="L50" i="41"/>
  <c r="L51" i="41"/>
  <c r="L52" i="41"/>
  <c r="L53" i="41"/>
  <c r="L54" i="41"/>
  <c r="L55" i="41"/>
  <c r="L56" i="41"/>
  <c r="L57" i="41"/>
  <c r="L58" i="41"/>
  <c r="L59" i="41"/>
  <c r="L60" i="41"/>
  <c r="L61" i="41"/>
  <c r="L62" i="41"/>
  <c r="L63" i="41"/>
  <c r="L64" i="41"/>
  <c r="L65" i="41"/>
  <c r="L66" i="41"/>
  <c r="L67" i="41"/>
  <c r="L68" i="41"/>
  <c r="L69" i="41"/>
  <c r="L70" i="41"/>
  <c r="L71" i="41"/>
  <c r="L72" i="41"/>
  <c r="L73" i="41"/>
  <c r="L74" i="41"/>
  <c r="L75" i="41"/>
  <c r="L76" i="41"/>
  <c r="L77" i="41"/>
  <c r="L78" i="41"/>
  <c r="L79" i="41"/>
  <c r="L80" i="41"/>
  <c r="L81" i="41"/>
  <c r="L82" i="41"/>
  <c r="L83" i="41"/>
  <c r="L84" i="41"/>
  <c r="L85" i="41"/>
  <c r="L86" i="41"/>
  <c r="L87" i="41"/>
  <c r="L88" i="41"/>
  <c r="L89" i="41"/>
  <c r="L90" i="41"/>
  <c r="K20" i="41"/>
  <c r="K22" i="41"/>
  <c r="K23" i="41"/>
  <c r="K24" i="41"/>
  <c r="K26" i="41"/>
  <c r="K28" i="41"/>
  <c r="K31" i="41"/>
  <c r="K32" i="41"/>
  <c r="K34" i="41"/>
  <c r="K38" i="41"/>
  <c r="K39" i="41"/>
  <c r="K40" i="41"/>
  <c r="K42" i="41"/>
  <c r="K43" i="41"/>
  <c r="K44" i="41"/>
  <c r="K50" i="41"/>
  <c r="K51" i="41"/>
  <c r="K52" i="41"/>
  <c r="K55" i="41"/>
  <c r="K56" i="41"/>
  <c r="K58" i="41"/>
  <c r="K59" i="41"/>
  <c r="K64" i="41"/>
  <c r="K66" i="41"/>
  <c r="K70" i="41"/>
  <c r="K71" i="41"/>
  <c r="K72" i="41"/>
  <c r="K75" i="41"/>
  <c r="K76" i="41"/>
  <c r="K78" i="41"/>
  <c r="K83" i="41"/>
  <c r="K88" i="41"/>
  <c r="K90" i="41"/>
  <c r="F38" i="21"/>
  <c r="H21" i="41"/>
  <c r="G22" i="41"/>
  <c r="H22" i="41"/>
  <c r="G23" i="41"/>
  <c r="H23" i="41"/>
  <c r="G24" i="41"/>
  <c r="H24" i="41"/>
  <c r="H25" i="41"/>
  <c r="G26" i="41"/>
  <c r="H26" i="41"/>
  <c r="H27" i="41"/>
  <c r="G28" i="41"/>
  <c r="H28" i="41"/>
  <c r="H29" i="41"/>
  <c r="H30" i="41"/>
  <c r="G31" i="41"/>
  <c r="H31" i="41"/>
  <c r="G32" i="41"/>
  <c r="H32" i="41"/>
  <c r="H33" i="41"/>
  <c r="G34" i="41"/>
  <c r="H34" i="41"/>
  <c r="H35" i="41"/>
  <c r="H36" i="41"/>
  <c r="H37" i="41"/>
  <c r="G38" i="41"/>
  <c r="H38" i="41"/>
  <c r="G39" i="41"/>
  <c r="H39" i="41"/>
  <c r="H40" i="41"/>
  <c r="H41" i="41"/>
  <c r="G42" i="41"/>
  <c r="H42" i="41"/>
  <c r="G43" i="41"/>
  <c r="H43" i="41"/>
  <c r="G44" i="41"/>
  <c r="H44" i="41"/>
  <c r="H45" i="41"/>
  <c r="H46" i="41"/>
  <c r="H47" i="41"/>
  <c r="H48" i="41"/>
  <c r="H49" i="41"/>
  <c r="G50" i="41"/>
  <c r="H50" i="41"/>
  <c r="G51" i="41"/>
  <c r="H51" i="41"/>
  <c r="G52" i="41"/>
  <c r="H52" i="41"/>
  <c r="H53" i="41"/>
  <c r="H54" i="41"/>
  <c r="G55" i="41"/>
  <c r="H55" i="41"/>
  <c r="G56" i="41"/>
  <c r="H56" i="41"/>
  <c r="H57" i="41"/>
  <c r="H58" i="41"/>
  <c r="G59" i="41"/>
  <c r="H59" i="41"/>
  <c r="H60" i="41"/>
  <c r="H61" i="41"/>
  <c r="H62" i="41"/>
  <c r="H63" i="41"/>
  <c r="G64" i="41"/>
  <c r="H64" i="41"/>
  <c r="H65" i="41"/>
  <c r="G66" i="41"/>
  <c r="H66" i="41"/>
  <c r="H67" i="41"/>
  <c r="G68" i="41"/>
  <c r="H68" i="41"/>
  <c r="H69" i="41"/>
  <c r="G70" i="41"/>
  <c r="H70" i="41"/>
  <c r="G71" i="41"/>
  <c r="H71" i="41"/>
  <c r="G72" i="41"/>
  <c r="H72" i="41"/>
  <c r="H73" i="41"/>
  <c r="H74" i="41"/>
  <c r="G75" i="41"/>
  <c r="H75" i="41"/>
  <c r="H76" i="41"/>
  <c r="H77" i="41"/>
  <c r="G78" i="41"/>
  <c r="H78" i="41"/>
  <c r="H79" i="41"/>
  <c r="H80" i="41"/>
  <c r="H81" i="41"/>
  <c r="H82" i="41"/>
  <c r="G83" i="41"/>
  <c r="H83" i="41"/>
  <c r="H84" i="41"/>
  <c r="H85" i="41"/>
  <c r="H86" i="41"/>
  <c r="H87" i="41"/>
  <c r="G88" i="41"/>
  <c r="H88" i="41"/>
  <c r="H89" i="41"/>
  <c r="H90" i="41"/>
  <c r="H20" i="41"/>
  <c r="G20" i="41"/>
  <c r="L20" i="51"/>
  <c r="L21" i="51"/>
  <c r="L22" i="51"/>
  <c r="L23" i="51"/>
  <c r="L24" i="51"/>
  <c r="L25" i="51"/>
  <c r="L26" i="51"/>
  <c r="L27" i="51"/>
  <c r="L28" i="51"/>
  <c r="L29" i="51"/>
  <c r="L30" i="51"/>
  <c r="L31" i="51"/>
  <c r="L32" i="51"/>
  <c r="L33" i="51"/>
  <c r="L34" i="51"/>
  <c r="L35" i="51"/>
  <c r="L36" i="51"/>
  <c r="L37" i="51"/>
  <c r="L38" i="51"/>
  <c r="L39" i="51"/>
  <c r="L40" i="51"/>
  <c r="L41" i="51"/>
  <c r="L42" i="51"/>
  <c r="L43" i="51"/>
  <c r="L44" i="51"/>
  <c r="L45" i="51"/>
  <c r="L46" i="51"/>
  <c r="L47" i="51"/>
  <c r="L48" i="51"/>
  <c r="L49" i="51"/>
  <c r="L50" i="51"/>
  <c r="L51" i="51"/>
  <c r="L52" i="51"/>
  <c r="L53" i="51"/>
  <c r="L54" i="51"/>
  <c r="L55" i="51"/>
  <c r="L56" i="51"/>
  <c r="L57" i="51"/>
  <c r="L58" i="51"/>
  <c r="L59" i="51"/>
  <c r="L60" i="51"/>
  <c r="L61" i="51"/>
  <c r="L62" i="51"/>
  <c r="L63" i="51"/>
  <c r="L64" i="51"/>
  <c r="L65" i="51"/>
  <c r="L66" i="51"/>
  <c r="L67" i="51"/>
  <c r="L68" i="51"/>
  <c r="L69" i="51"/>
  <c r="L70" i="51"/>
  <c r="L71" i="51"/>
  <c r="L72" i="51"/>
  <c r="L73" i="51"/>
  <c r="L74" i="51"/>
  <c r="L75" i="51"/>
  <c r="L76" i="51"/>
  <c r="L77" i="51"/>
  <c r="L78" i="51"/>
  <c r="L79" i="51"/>
  <c r="L80" i="51"/>
  <c r="L81" i="51"/>
  <c r="L82" i="51"/>
  <c r="L83" i="51"/>
  <c r="L84" i="51"/>
  <c r="L85" i="51"/>
  <c r="L86" i="51"/>
  <c r="L87" i="51"/>
  <c r="L88" i="51"/>
  <c r="L89" i="51"/>
  <c r="L90" i="51"/>
  <c r="L91" i="51"/>
  <c r="L92" i="51"/>
  <c r="L93" i="51"/>
  <c r="L94" i="51"/>
  <c r="L95" i="51"/>
  <c r="L96" i="51"/>
  <c r="L97" i="51"/>
  <c r="L98" i="51"/>
  <c r="L99" i="51"/>
  <c r="L100" i="51"/>
  <c r="L101" i="51"/>
  <c r="L102" i="51"/>
  <c r="L103" i="51"/>
  <c r="L104" i="51"/>
  <c r="L105" i="51"/>
  <c r="L106" i="51"/>
  <c r="L107" i="51"/>
  <c r="L108" i="51"/>
  <c r="L109" i="51"/>
  <c r="L110" i="51"/>
  <c r="L111" i="51"/>
  <c r="L12" i="51"/>
  <c r="K20" i="51"/>
  <c r="K21" i="51"/>
  <c r="K22" i="51"/>
  <c r="K23" i="51"/>
  <c r="K24" i="51"/>
  <c r="K25" i="51"/>
  <c r="K26" i="51"/>
  <c r="K12" i="51" s="1"/>
  <c r="K28" i="51"/>
  <c r="K29" i="51"/>
  <c r="K30" i="51"/>
  <c r="K31" i="51"/>
  <c r="K32" i="51"/>
  <c r="K33" i="51"/>
  <c r="K34" i="51"/>
  <c r="K36" i="51"/>
  <c r="K37" i="51"/>
  <c r="K38" i="51"/>
  <c r="K39" i="51"/>
  <c r="K40" i="51"/>
  <c r="K41" i="51"/>
  <c r="K42" i="51"/>
  <c r="K44" i="51"/>
  <c r="K45" i="51"/>
  <c r="K46" i="51"/>
  <c r="K47" i="51"/>
  <c r="K48" i="51"/>
  <c r="K49" i="51"/>
  <c r="K50" i="51"/>
  <c r="K52" i="51"/>
  <c r="K53" i="51"/>
  <c r="K54" i="51"/>
  <c r="K55" i="51"/>
  <c r="K56" i="51"/>
  <c r="K57" i="51"/>
  <c r="K58" i="51"/>
  <c r="K60" i="51"/>
  <c r="K61" i="51"/>
  <c r="K62" i="51"/>
  <c r="K63" i="51"/>
  <c r="K64" i="51"/>
  <c r="K65" i="51"/>
  <c r="K66" i="51"/>
  <c r="K68" i="51"/>
  <c r="K69" i="51"/>
  <c r="K70" i="51"/>
  <c r="K71" i="51"/>
  <c r="K72" i="51"/>
  <c r="K73" i="51"/>
  <c r="K74" i="51"/>
  <c r="K76" i="51"/>
  <c r="K77" i="51"/>
  <c r="K78" i="51"/>
  <c r="K79" i="51"/>
  <c r="K80" i="51"/>
  <c r="K81" i="51"/>
  <c r="K82" i="51"/>
  <c r="K84" i="51"/>
  <c r="K85" i="51"/>
  <c r="K86" i="51"/>
  <c r="K87" i="51"/>
  <c r="K88" i="51"/>
  <c r="K89" i="51"/>
  <c r="K90" i="51"/>
  <c r="K92" i="51"/>
  <c r="K93" i="51"/>
  <c r="K94" i="51"/>
  <c r="K95" i="51"/>
  <c r="K96" i="51"/>
  <c r="K97" i="51"/>
  <c r="K98" i="51"/>
  <c r="K100" i="51"/>
  <c r="K101" i="51"/>
  <c r="K102" i="51"/>
  <c r="K103" i="51"/>
  <c r="K104" i="51"/>
  <c r="K105" i="51"/>
  <c r="K106" i="51"/>
  <c r="K108" i="51"/>
  <c r="K109" i="51"/>
  <c r="K110" i="51"/>
  <c r="K111" i="51"/>
  <c r="G37" i="21"/>
  <c r="F37" i="21"/>
  <c r="G21" i="51"/>
  <c r="H21" i="51"/>
  <c r="G22" i="51"/>
  <c r="H22" i="51"/>
  <c r="G23" i="51"/>
  <c r="H23" i="51"/>
  <c r="G24" i="51"/>
  <c r="H24" i="51"/>
  <c r="G25" i="51"/>
  <c r="H25" i="51"/>
  <c r="G26" i="51"/>
  <c r="H26" i="51"/>
  <c r="H27" i="51"/>
  <c r="G28" i="51"/>
  <c r="H28" i="51"/>
  <c r="G29" i="51"/>
  <c r="H29" i="51"/>
  <c r="G30" i="51"/>
  <c r="H30" i="51"/>
  <c r="G31" i="51"/>
  <c r="H31" i="51"/>
  <c r="G32" i="51"/>
  <c r="H32" i="51"/>
  <c r="G33" i="51"/>
  <c r="H33" i="51"/>
  <c r="G34" i="51"/>
  <c r="H34" i="51"/>
  <c r="H35" i="51"/>
  <c r="G36" i="51"/>
  <c r="H36" i="51"/>
  <c r="G37" i="51"/>
  <c r="H37" i="51"/>
  <c r="G38" i="51"/>
  <c r="H38" i="51"/>
  <c r="G39" i="51"/>
  <c r="H39" i="51"/>
  <c r="G40" i="51"/>
  <c r="H40" i="51"/>
  <c r="G41" i="51"/>
  <c r="H41" i="51"/>
  <c r="G42" i="51"/>
  <c r="H42" i="51"/>
  <c r="H43" i="51"/>
  <c r="G44" i="51"/>
  <c r="H44" i="51"/>
  <c r="G45" i="51"/>
  <c r="H45" i="51"/>
  <c r="G46" i="51"/>
  <c r="H46" i="51"/>
  <c r="G47" i="51"/>
  <c r="H47" i="51"/>
  <c r="G48" i="51"/>
  <c r="H48" i="51"/>
  <c r="G49" i="51"/>
  <c r="H49" i="51"/>
  <c r="G50" i="51"/>
  <c r="H50" i="51"/>
  <c r="H51" i="51"/>
  <c r="G52" i="51"/>
  <c r="H52" i="51"/>
  <c r="G53" i="51"/>
  <c r="H53" i="51"/>
  <c r="G54" i="51"/>
  <c r="H54" i="51"/>
  <c r="G55" i="51"/>
  <c r="H55" i="51"/>
  <c r="G56" i="51"/>
  <c r="H56" i="51"/>
  <c r="G57" i="51"/>
  <c r="H57" i="51"/>
  <c r="G58" i="51"/>
  <c r="H58" i="51"/>
  <c r="H59" i="51"/>
  <c r="G60" i="51"/>
  <c r="H60" i="51"/>
  <c r="G61" i="51"/>
  <c r="H61" i="51"/>
  <c r="G62" i="51"/>
  <c r="H62" i="51"/>
  <c r="G63" i="51"/>
  <c r="H63" i="51"/>
  <c r="G64" i="51"/>
  <c r="H64" i="51"/>
  <c r="G65" i="51"/>
  <c r="H65" i="51"/>
  <c r="G66" i="51"/>
  <c r="H66" i="51"/>
  <c r="H67" i="51"/>
  <c r="G68" i="51"/>
  <c r="H68" i="51"/>
  <c r="G69" i="51"/>
  <c r="H69" i="51"/>
  <c r="G70" i="51"/>
  <c r="H70" i="51"/>
  <c r="G71" i="51"/>
  <c r="H71" i="51"/>
  <c r="G72" i="51"/>
  <c r="H72" i="51"/>
  <c r="G73" i="51"/>
  <c r="H73" i="51"/>
  <c r="G74" i="51"/>
  <c r="H74" i="51"/>
  <c r="H75" i="51"/>
  <c r="G76" i="51"/>
  <c r="H76" i="51"/>
  <c r="G77" i="51"/>
  <c r="H77" i="51"/>
  <c r="G78" i="51"/>
  <c r="H78" i="51"/>
  <c r="G79" i="51"/>
  <c r="H79" i="51"/>
  <c r="G80" i="51"/>
  <c r="H80" i="51"/>
  <c r="G81" i="51"/>
  <c r="H81" i="51"/>
  <c r="G82" i="51"/>
  <c r="H82" i="51"/>
  <c r="H83" i="51"/>
  <c r="G84" i="51"/>
  <c r="H84" i="51"/>
  <c r="G85" i="51"/>
  <c r="H85" i="51"/>
  <c r="G86" i="51"/>
  <c r="H86" i="51"/>
  <c r="G87" i="51"/>
  <c r="H87" i="51"/>
  <c r="G88" i="51"/>
  <c r="H88" i="51"/>
  <c r="G89" i="51"/>
  <c r="H89" i="51"/>
  <c r="G90" i="51"/>
  <c r="H90" i="51"/>
  <c r="H91" i="51"/>
  <c r="G92" i="51"/>
  <c r="H92" i="51"/>
  <c r="G93" i="51"/>
  <c r="H93" i="51"/>
  <c r="G94" i="51"/>
  <c r="H94" i="51"/>
  <c r="G95" i="51"/>
  <c r="H95" i="51"/>
  <c r="G96" i="51"/>
  <c r="H96" i="51"/>
  <c r="G97" i="51"/>
  <c r="H97" i="51"/>
  <c r="G98" i="51"/>
  <c r="H98" i="51"/>
  <c r="H99" i="51"/>
  <c r="G100" i="51"/>
  <c r="H100" i="51"/>
  <c r="G101" i="51"/>
  <c r="H101" i="51"/>
  <c r="G102" i="51"/>
  <c r="H102" i="51"/>
  <c r="G103" i="51"/>
  <c r="H103" i="51"/>
  <c r="G104" i="51"/>
  <c r="H104" i="51"/>
  <c r="G105" i="51"/>
  <c r="H105" i="51"/>
  <c r="G106" i="51"/>
  <c r="H106" i="51"/>
  <c r="H107" i="51"/>
  <c r="G108" i="51"/>
  <c r="H108" i="51"/>
  <c r="G109" i="51"/>
  <c r="H109" i="51"/>
  <c r="G110" i="51"/>
  <c r="H110" i="51"/>
  <c r="G111" i="51"/>
  <c r="H111" i="51"/>
  <c r="H20" i="51"/>
  <c r="G20" i="51"/>
  <c r="L20" i="39"/>
  <c r="L12" i="39" s="1"/>
  <c r="L21" i="39"/>
  <c r="L22" i="39"/>
  <c r="L23" i="39"/>
  <c r="L24" i="39"/>
  <c r="L25" i="39"/>
  <c r="L26" i="39"/>
  <c r="L27" i="39"/>
  <c r="L28" i="39"/>
  <c r="L29" i="39"/>
  <c r="L30" i="39"/>
  <c r="L31" i="39"/>
  <c r="L32" i="39"/>
  <c r="L33" i="39"/>
  <c r="L34" i="39"/>
  <c r="L35" i="39"/>
  <c r="L36" i="39"/>
  <c r="L37" i="39"/>
  <c r="L38" i="39"/>
  <c r="L39" i="39"/>
  <c r="L40" i="39"/>
  <c r="L41" i="39"/>
  <c r="L42" i="39"/>
  <c r="L43" i="39"/>
  <c r="L44" i="39"/>
  <c r="L45" i="39"/>
  <c r="L46" i="39"/>
  <c r="L47" i="39"/>
  <c r="L48" i="39"/>
  <c r="L49" i="39"/>
  <c r="L50" i="39"/>
  <c r="L51" i="39"/>
  <c r="L52" i="39"/>
  <c r="L53" i="39"/>
  <c r="L54" i="39"/>
  <c r="L55" i="39"/>
  <c r="L56" i="39"/>
  <c r="L57" i="39"/>
  <c r="L58" i="39"/>
  <c r="L59" i="39"/>
  <c r="L60" i="39"/>
  <c r="L61" i="39"/>
  <c r="L62" i="39"/>
  <c r="L63" i="39"/>
  <c r="L64" i="39"/>
  <c r="L65" i="39"/>
  <c r="L66" i="39"/>
  <c r="L67" i="39"/>
  <c r="L68" i="39"/>
  <c r="L69" i="39"/>
  <c r="L70" i="39"/>
  <c r="L71" i="39"/>
  <c r="L72" i="39"/>
  <c r="L73" i="39"/>
  <c r="L74" i="39"/>
  <c r="L75" i="39"/>
  <c r="L76" i="39"/>
  <c r="L77" i="39"/>
  <c r="L78" i="39"/>
  <c r="L79" i="39"/>
  <c r="L80" i="39"/>
  <c r="L81" i="39"/>
  <c r="L82" i="39"/>
  <c r="L83" i="39"/>
  <c r="L84" i="39"/>
  <c r="L85" i="39"/>
  <c r="L86" i="39"/>
  <c r="L87" i="39"/>
  <c r="L88" i="39"/>
  <c r="L89" i="39"/>
  <c r="L90" i="39"/>
  <c r="L91" i="39"/>
  <c r="L92" i="39"/>
  <c r="L93" i="39"/>
  <c r="L94" i="39"/>
  <c r="L95" i="39"/>
  <c r="L96" i="39"/>
  <c r="L97" i="39"/>
  <c r="L98" i="39"/>
  <c r="L99" i="39"/>
  <c r="L100" i="39"/>
  <c r="L101" i="39"/>
  <c r="L102" i="39"/>
  <c r="L103" i="39"/>
  <c r="L104" i="39"/>
  <c r="L105" i="39"/>
  <c r="L106" i="39"/>
  <c r="L107" i="39"/>
  <c r="L108" i="39"/>
  <c r="L109" i="39"/>
  <c r="K20" i="39"/>
  <c r="K21" i="39"/>
  <c r="K22" i="39"/>
  <c r="K23" i="39"/>
  <c r="K24" i="39"/>
  <c r="K12" i="39" s="1"/>
  <c r="K25" i="39"/>
  <c r="K27" i="39"/>
  <c r="K28" i="39"/>
  <c r="K29" i="39"/>
  <c r="K30" i="39"/>
  <c r="K31" i="39"/>
  <c r="K32" i="39"/>
  <c r="K33" i="39"/>
  <c r="K35" i="39"/>
  <c r="K36" i="39"/>
  <c r="K37" i="39"/>
  <c r="K38" i="39"/>
  <c r="K39" i="39"/>
  <c r="K40" i="39"/>
  <c r="K41" i="39"/>
  <c r="K43" i="39"/>
  <c r="K44" i="39"/>
  <c r="K45" i="39"/>
  <c r="K46" i="39"/>
  <c r="K47" i="39"/>
  <c r="K48" i="39"/>
  <c r="K49" i="39"/>
  <c r="K51" i="39"/>
  <c r="K52" i="39"/>
  <c r="K53" i="39"/>
  <c r="K54" i="39"/>
  <c r="K55" i="39"/>
  <c r="K56" i="39"/>
  <c r="K57" i="39"/>
  <c r="K59" i="39"/>
  <c r="K60" i="39"/>
  <c r="K61" i="39"/>
  <c r="K62" i="39"/>
  <c r="K63" i="39"/>
  <c r="K64" i="39"/>
  <c r="K65" i="39"/>
  <c r="K67" i="39"/>
  <c r="K68" i="39"/>
  <c r="K69" i="39"/>
  <c r="K70" i="39"/>
  <c r="K71" i="39"/>
  <c r="K72" i="39"/>
  <c r="K73" i="39"/>
  <c r="K75" i="39"/>
  <c r="K76" i="39"/>
  <c r="K77" i="39"/>
  <c r="K78" i="39"/>
  <c r="K79" i="39"/>
  <c r="K80" i="39"/>
  <c r="K81" i="39"/>
  <c r="K83" i="39"/>
  <c r="K84" i="39"/>
  <c r="K85" i="39"/>
  <c r="K86" i="39"/>
  <c r="K87" i="39"/>
  <c r="K88" i="39"/>
  <c r="K89" i="39"/>
  <c r="K91" i="39"/>
  <c r="K92" i="39"/>
  <c r="K93" i="39"/>
  <c r="K94" i="39"/>
  <c r="K95" i="39"/>
  <c r="K96" i="39"/>
  <c r="K97" i="39"/>
  <c r="K99" i="39"/>
  <c r="K100" i="39"/>
  <c r="K101" i="39"/>
  <c r="K102" i="39"/>
  <c r="K103" i="39"/>
  <c r="K104" i="39"/>
  <c r="K105" i="39"/>
  <c r="K107" i="39"/>
  <c r="K108" i="39"/>
  <c r="K109" i="39"/>
  <c r="G36" i="21"/>
  <c r="F36" i="21"/>
  <c r="G109" i="39"/>
  <c r="H109" i="39"/>
  <c r="G21" i="39"/>
  <c r="H21" i="39"/>
  <c r="G22" i="39"/>
  <c r="H22" i="39"/>
  <c r="G23" i="39"/>
  <c r="H23" i="39"/>
  <c r="G24" i="39"/>
  <c r="H24" i="39"/>
  <c r="G25" i="39"/>
  <c r="H25" i="39"/>
  <c r="H26" i="39"/>
  <c r="G27" i="39"/>
  <c r="H27" i="39"/>
  <c r="G28" i="39"/>
  <c r="H28" i="39"/>
  <c r="G29" i="39"/>
  <c r="H29" i="39"/>
  <c r="G30" i="39"/>
  <c r="H30" i="39"/>
  <c r="G31" i="39"/>
  <c r="H31" i="39"/>
  <c r="G32" i="39"/>
  <c r="H32" i="39"/>
  <c r="G33" i="39"/>
  <c r="H33" i="39"/>
  <c r="H34" i="39"/>
  <c r="G35" i="39"/>
  <c r="H35" i="39"/>
  <c r="G36" i="39"/>
  <c r="H36" i="39"/>
  <c r="G37" i="39"/>
  <c r="H37" i="39"/>
  <c r="G38" i="39"/>
  <c r="H38" i="39"/>
  <c r="G39" i="39"/>
  <c r="H39" i="39"/>
  <c r="G40" i="39"/>
  <c r="H40" i="39"/>
  <c r="G41" i="39"/>
  <c r="H41" i="39"/>
  <c r="H42" i="39"/>
  <c r="G43" i="39"/>
  <c r="H43" i="39"/>
  <c r="G44" i="39"/>
  <c r="H44" i="39"/>
  <c r="G45" i="39"/>
  <c r="H45" i="39"/>
  <c r="G46" i="39"/>
  <c r="H46" i="39"/>
  <c r="G47" i="39"/>
  <c r="H47" i="39"/>
  <c r="G48" i="39"/>
  <c r="H48" i="39"/>
  <c r="G49" i="39"/>
  <c r="H49" i="39"/>
  <c r="H50" i="39"/>
  <c r="G51" i="39"/>
  <c r="H51" i="39"/>
  <c r="G52" i="39"/>
  <c r="H52" i="39"/>
  <c r="G53" i="39"/>
  <c r="H53" i="39"/>
  <c r="G54" i="39"/>
  <c r="H54" i="39"/>
  <c r="G55" i="39"/>
  <c r="H55" i="39"/>
  <c r="G56" i="39"/>
  <c r="H56" i="39"/>
  <c r="G57" i="39"/>
  <c r="H57" i="39"/>
  <c r="H58" i="39"/>
  <c r="G59" i="39"/>
  <c r="H59" i="39"/>
  <c r="G60" i="39"/>
  <c r="H60" i="39"/>
  <c r="G61" i="39"/>
  <c r="H61" i="39"/>
  <c r="G62" i="39"/>
  <c r="H62" i="39"/>
  <c r="G63" i="39"/>
  <c r="H63" i="39"/>
  <c r="G64" i="39"/>
  <c r="H64" i="39"/>
  <c r="G65" i="39"/>
  <c r="H65" i="39"/>
  <c r="H66" i="39"/>
  <c r="G67" i="39"/>
  <c r="H67" i="39"/>
  <c r="G68" i="39"/>
  <c r="H68" i="39"/>
  <c r="G69" i="39"/>
  <c r="H69" i="39"/>
  <c r="G70" i="39"/>
  <c r="H70" i="39"/>
  <c r="G71" i="39"/>
  <c r="H71" i="39"/>
  <c r="G72" i="39"/>
  <c r="H72" i="39"/>
  <c r="G73" i="39"/>
  <c r="H73" i="39"/>
  <c r="H74" i="39"/>
  <c r="G75" i="39"/>
  <c r="H75" i="39"/>
  <c r="G76" i="39"/>
  <c r="H76" i="39"/>
  <c r="G77" i="39"/>
  <c r="H77" i="39"/>
  <c r="G78" i="39"/>
  <c r="H78" i="39"/>
  <c r="G79" i="39"/>
  <c r="H79" i="39"/>
  <c r="G80" i="39"/>
  <c r="H80" i="39"/>
  <c r="G81" i="39"/>
  <c r="H81" i="39"/>
  <c r="H82" i="39"/>
  <c r="G83" i="39"/>
  <c r="H83" i="39"/>
  <c r="G84" i="39"/>
  <c r="H84" i="39"/>
  <c r="G85" i="39"/>
  <c r="H85" i="39"/>
  <c r="G86" i="39"/>
  <c r="H86" i="39"/>
  <c r="G87" i="39"/>
  <c r="H87" i="39"/>
  <c r="G88" i="39"/>
  <c r="H88" i="39"/>
  <c r="G89" i="39"/>
  <c r="H89" i="39"/>
  <c r="H90" i="39"/>
  <c r="G91" i="39"/>
  <c r="H91" i="39"/>
  <c r="G92" i="39"/>
  <c r="H92" i="39"/>
  <c r="G93" i="39"/>
  <c r="H93" i="39"/>
  <c r="G94" i="39"/>
  <c r="H94" i="39"/>
  <c r="G95" i="39"/>
  <c r="H95" i="39"/>
  <c r="G96" i="39"/>
  <c r="H96" i="39"/>
  <c r="G97" i="39"/>
  <c r="H97" i="39"/>
  <c r="H98" i="39"/>
  <c r="G99" i="39"/>
  <c r="H99" i="39"/>
  <c r="G100" i="39"/>
  <c r="H100" i="39"/>
  <c r="G101" i="39"/>
  <c r="H101" i="39"/>
  <c r="G102" i="39"/>
  <c r="H102" i="39"/>
  <c r="G103" i="39"/>
  <c r="H103" i="39"/>
  <c r="G104" i="39"/>
  <c r="H104" i="39"/>
  <c r="G105" i="39"/>
  <c r="H105" i="39"/>
  <c r="H106" i="39"/>
  <c r="G107" i="39"/>
  <c r="H107" i="39"/>
  <c r="G108" i="39"/>
  <c r="H108" i="39"/>
  <c r="H20" i="39"/>
  <c r="G20" i="39"/>
  <c r="L20" i="22"/>
  <c r="L12" i="22"/>
  <c r="L21" i="22"/>
  <c r="L22" i="22"/>
  <c r="L23" i="22"/>
  <c r="L24" i="22"/>
  <c r="L25" i="22"/>
  <c r="L26" i="22"/>
  <c r="L27" i="22"/>
  <c r="L28" i="22"/>
  <c r="L29" i="22"/>
  <c r="L30" i="22"/>
  <c r="L31" i="22"/>
  <c r="L32" i="22"/>
  <c r="L33" i="22"/>
  <c r="L34" i="22"/>
  <c r="L35" i="22"/>
  <c r="L36" i="22"/>
  <c r="L37" i="22"/>
  <c r="L38" i="22"/>
  <c r="L39" i="22"/>
  <c r="L40" i="22"/>
  <c r="L41" i="22"/>
  <c r="L42" i="22"/>
  <c r="L43" i="22"/>
  <c r="L44" i="22"/>
  <c r="L45" i="22"/>
  <c r="L46" i="22"/>
  <c r="L47" i="22"/>
  <c r="L48" i="22"/>
  <c r="L49" i="22"/>
  <c r="L50" i="22"/>
  <c r="L51" i="22"/>
  <c r="L52" i="22"/>
  <c r="L53" i="22"/>
  <c r="L54" i="22"/>
  <c r="L55" i="22"/>
  <c r="L56" i="22"/>
  <c r="L57" i="22"/>
  <c r="L58" i="22"/>
  <c r="L59" i="22"/>
  <c r="L60" i="22"/>
  <c r="L61" i="22"/>
  <c r="L62" i="22"/>
  <c r="L63" i="22"/>
  <c r="L64" i="22"/>
  <c r="L65" i="22"/>
  <c r="L66" i="22"/>
  <c r="L67" i="22"/>
  <c r="L68" i="22"/>
  <c r="L69" i="22"/>
  <c r="L70" i="22"/>
  <c r="L71" i="22"/>
  <c r="L72" i="22"/>
  <c r="L73" i="22"/>
  <c r="L74" i="22"/>
  <c r="L75" i="22"/>
  <c r="L76" i="22"/>
  <c r="L77" i="22"/>
  <c r="L78" i="22"/>
  <c r="L79" i="22"/>
  <c r="L80" i="22"/>
  <c r="L81" i="22"/>
  <c r="L82" i="22"/>
  <c r="L83" i="22"/>
  <c r="L84" i="22"/>
  <c r="L85" i="22"/>
  <c r="L86" i="22"/>
  <c r="L87" i="22"/>
  <c r="L88" i="22"/>
  <c r="L89" i="22"/>
  <c r="L90" i="22"/>
  <c r="L91" i="22"/>
  <c r="L92" i="22"/>
  <c r="L93" i="22"/>
  <c r="L94" i="22"/>
  <c r="L95" i="22"/>
  <c r="L96" i="22"/>
  <c r="L97" i="22"/>
  <c r="L98" i="22"/>
  <c r="L99" i="22"/>
  <c r="L100" i="22"/>
  <c r="L101" i="22"/>
  <c r="L102" i="22"/>
  <c r="L103" i="22"/>
  <c r="L104" i="22"/>
  <c r="K21" i="22"/>
  <c r="K22" i="22"/>
  <c r="K23" i="22"/>
  <c r="K24" i="22"/>
  <c r="K25" i="22"/>
  <c r="K26" i="22"/>
  <c r="K27" i="22"/>
  <c r="K28" i="22"/>
  <c r="K29" i="22"/>
  <c r="K30" i="22"/>
  <c r="K31" i="22"/>
  <c r="K32" i="22"/>
  <c r="K33" i="22"/>
  <c r="K34" i="22"/>
  <c r="K35" i="22"/>
  <c r="K36" i="22"/>
  <c r="K37" i="22"/>
  <c r="K38" i="22"/>
  <c r="K39" i="22"/>
  <c r="K40" i="22"/>
  <c r="K41" i="22"/>
  <c r="K42" i="22"/>
  <c r="K43" i="22"/>
  <c r="K44" i="22"/>
  <c r="K45" i="22"/>
  <c r="K46" i="22"/>
  <c r="K47" i="22"/>
  <c r="K48" i="22"/>
  <c r="K49" i="22"/>
  <c r="K50" i="22"/>
  <c r="K51" i="22"/>
  <c r="K52" i="22"/>
  <c r="K53" i="22"/>
  <c r="K54" i="22"/>
  <c r="K55" i="22"/>
  <c r="K56" i="22"/>
  <c r="K57" i="22"/>
  <c r="K58" i="22"/>
  <c r="K59" i="22"/>
  <c r="K60" i="22"/>
  <c r="K61" i="22"/>
  <c r="K62" i="22"/>
  <c r="K63" i="22"/>
  <c r="K64" i="22"/>
  <c r="K65" i="22"/>
  <c r="K66" i="22"/>
  <c r="K67" i="22"/>
  <c r="K68" i="22"/>
  <c r="K69" i="22"/>
  <c r="K70" i="22"/>
  <c r="K71" i="22"/>
  <c r="K72" i="22"/>
  <c r="K73" i="22"/>
  <c r="K74" i="22"/>
  <c r="K75" i="22"/>
  <c r="K76" i="22"/>
  <c r="K77" i="22"/>
  <c r="K78" i="22"/>
  <c r="K79" i="22"/>
  <c r="K80" i="22"/>
  <c r="K81" i="22"/>
  <c r="K82" i="22"/>
  <c r="K83" i="22"/>
  <c r="K84" i="22"/>
  <c r="K85" i="22"/>
  <c r="K86" i="22"/>
  <c r="K87" i="22"/>
  <c r="K88" i="22"/>
  <c r="K89" i="22"/>
  <c r="K90" i="22"/>
  <c r="K91" i="22"/>
  <c r="K92" i="22"/>
  <c r="K93" i="22"/>
  <c r="K94" i="22"/>
  <c r="K95" i="22"/>
  <c r="K96" i="22"/>
  <c r="K97" i="22"/>
  <c r="K98" i="22"/>
  <c r="K99" i="22"/>
  <c r="K100" i="22"/>
  <c r="K101" i="22"/>
  <c r="K102" i="22"/>
  <c r="K103" i="22"/>
  <c r="K104" i="22"/>
  <c r="G35" i="21"/>
  <c r="F35" i="21"/>
  <c r="G21" i="22"/>
  <c r="H21" i="22"/>
  <c r="G22" i="22"/>
  <c r="H22" i="22"/>
  <c r="G23" i="22"/>
  <c r="H23" i="22"/>
  <c r="G24" i="22"/>
  <c r="H24" i="22"/>
  <c r="G25" i="22"/>
  <c r="H25" i="22"/>
  <c r="H26" i="22"/>
  <c r="G27" i="22"/>
  <c r="H27" i="22"/>
  <c r="G28" i="22"/>
  <c r="H28" i="22"/>
  <c r="G29" i="22"/>
  <c r="H29" i="22"/>
  <c r="G30" i="22"/>
  <c r="H30" i="22"/>
  <c r="G31" i="22"/>
  <c r="H31" i="22"/>
  <c r="G32" i="22"/>
  <c r="H32" i="22"/>
  <c r="G33" i="22"/>
  <c r="H33" i="22"/>
  <c r="H34" i="22"/>
  <c r="G35" i="22"/>
  <c r="H35" i="22"/>
  <c r="G36" i="22"/>
  <c r="H36" i="22"/>
  <c r="G37" i="22"/>
  <c r="H37" i="22"/>
  <c r="G38" i="22"/>
  <c r="H38" i="22"/>
  <c r="G39" i="22"/>
  <c r="H39" i="22"/>
  <c r="G40" i="22"/>
  <c r="H40" i="22"/>
  <c r="G41" i="22"/>
  <c r="H41" i="22"/>
  <c r="H42" i="22"/>
  <c r="G43" i="22"/>
  <c r="H43" i="22"/>
  <c r="G44" i="22"/>
  <c r="H44" i="22"/>
  <c r="G45" i="22"/>
  <c r="H45" i="22"/>
  <c r="G46" i="22"/>
  <c r="H46" i="22"/>
  <c r="G47" i="22"/>
  <c r="H47" i="22"/>
  <c r="G48" i="22"/>
  <c r="H48" i="22"/>
  <c r="G49" i="22"/>
  <c r="H49" i="22"/>
  <c r="H50" i="22"/>
  <c r="G51" i="22"/>
  <c r="H51" i="22"/>
  <c r="G52" i="22"/>
  <c r="H52" i="22"/>
  <c r="G53" i="22"/>
  <c r="H53" i="22"/>
  <c r="G54" i="22"/>
  <c r="H54" i="22"/>
  <c r="G55" i="22"/>
  <c r="H55" i="22"/>
  <c r="G56" i="22"/>
  <c r="H56" i="22"/>
  <c r="G57" i="22"/>
  <c r="H57" i="22"/>
  <c r="H58" i="22"/>
  <c r="G59" i="22"/>
  <c r="H59" i="22"/>
  <c r="G60" i="22"/>
  <c r="H60" i="22"/>
  <c r="G61" i="22"/>
  <c r="H61" i="22"/>
  <c r="G62" i="22"/>
  <c r="H62" i="22"/>
  <c r="G63" i="22"/>
  <c r="H63" i="22"/>
  <c r="G64" i="22"/>
  <c r="H64" i="22"/>
  <c r="G65" i="22"/>
  <c r="H65" i="22"/>
  <c r="H66" i="22"/>
  <c r="G67" i="22"/>
  <c r="H67" i="22"/>
  <c r="G68" i="22"/>
  <c r="H68" i="22"/>
  <c r="G69" i="22"/>
  <c r="H69" i="22"/>
  <c r="G70" i="22"/>
  <c r="H70" i="22"/>
  <c r="G71" i="22"/>
  <c r="H71" i="22"/>
  <c r="G72" i="22"/>
  <c r="H72" i="22"/>
  <c r="G73" i="22"/>
  <c r="H73" i="22"/>
  <c r="H74" i="22"/>
  <c r="G75" i="22"/>
  <c r="H75" i="22"/>
  <c r="G76" i="22"/>
  <c r="H76" i="22"/>
  <c r="G77" i="22"/>
  <c r="H77" i="22"/>
  <c r="G78" i="22"/>
  <c r="H78" i="22"/>
  <c r="G79" i="22"/>
  <c r="H79" i="22"/>
  <c r="G80" i="22"/>
  <c r="H80" i="22"/>
  <c r="G81" i="22"/>
  <c r="H81" i="22"/>
  <c r="H82" i="22"/>
  <c r="G83" i="22"/>
  <c r="H83" i="22"/>
  <c r="G84" i="22"/>
  <c r="H84" i="22"/>
  <c r="G85" i="22"/>
  <c r="H85" i="22"/>
  <c r="G86" i="22"/>
  <c r="H86" i="22"/>
  <c r="G87" i="22"/>
  <c r="H87" i="22"/>
  <c r="G88" i="22"/>
  <c r="H88" i="22"/>
  <c r="G89" i="22"/>
  <c r="H89" i="22"/>
  <c r="H90" i="22"/>
  <c r="G91" i="22"/>
  <c r="H91" i="22"/>
  <c r="G92" i="22"/>
  <c r="H92" i="22"/>
  <c r="G93" i="22"/>
  <c r="H93" i="22"/>
  <c r="G94" i="22"/>
  <c r="H94" i="22"/>
  <c r="G95" i="22"/>
  <c r="H95" i="22"/>
  <c r="G96" i="22"/>
  <c r="H96" i="22"/>
  <c r="G97" i="22"/>
  <c r="H97" i="22"/>
  <c r="H98" i="22"/>
  <c r="G99" i="22"/>
  <c r="H99" i="22"/>
  <c r="G100" i="22"/>
  <c r="H100" i="22"/>
  <c r="G101" i="22"/>
  <c r="H101" i="22"/>
  <c r="G102" i="22"/>
  <c r="H102" i="22"/>
  <c r="G103" i="22"/>
  <c r="H103" i="22"/>
  <c r="G104" i="22"/>
  <c r="H104" i="22"/>
  <c r="H20" i="22"/>
  <c r="L20" i="42"/>
  <c r="L12" i="42"/>
  <c r="L21" i="42"/>
  <c r="L22" i="42"/>
  <c r="L23" i="42"/>
  <c r="L24" i="42"/>
  <c r="L25" i="42"/>
  <c r="L26" i="42"/>
  <c r="L27" i="42"/>
  <c r="L28" i="42"/>
  <c r="L29" i="42"/>
  <c r="L30" i="42"/>
  <c r="L31" i="42"/>
  <c r="L32" i="42"/>
  <c r="L33" i="42"/>
  <c r="L34" i="42"/>
  <c r="L35" i="42"/>
  <c r="L36" i="42"/>
  <c r="L37" i="42"/>
  <c r="L38" i="42"/>
  <c r="L39" i="42"/>
  <c r="L40" i="42"/>
  <c r="L41" i="42"/>
  <c r="L42" i="42"/>
  <c r="L43" i="42"/>
  <c r="L44" i="42"/>
  <c r="L45" i="42"/>
  <c r="L46" i="42"/>
  <c r="L47" i="42"/>
  <c r="L48" i="42"/>
  <c r="L49" i="42"/>
  <c r="L50" i="42"/>
  <c r="L51" i="42"/>
  <c r="L52" i="42"/>
  <c r="L53" i="42"/>
  <c r="L54" i="42"/>
  <c r="L55" i="42"/>
  <c r="L56" i="42"/>
  <c r="L57" i="42"/>
  <c r="L58" i="42"/>
  <c r="L59" i="42"/>
  <c r="L60" i="42"/>
  <c r="L61" i="42"/>
  <c r="L62" i="42"/>
  <c r="L63" i="42"/>
  <c r="L64" i="42"/>
  <c r="L65" i="42"/>
  <c r="L66" i="42"/>
  <c r="K20" i="42"/>
  <c r="K21" i="42"/>
  <c r="K22" i="42"/>
  <c r="K23" i="42"/>
  <c r="K24" i="42"/>
  <c r="K25" i="42"/>
  <c r="K26" i="42"/>
  <c r="K27" i="42"/>
  <c r="K28" i="42"/>
  <c r="K30" i="42"/>
  <c r="K31" i="42"/>
  <c r="K32" i="42"/>
  <c r="K33" i="42"/>
  <c r="K35" i="42"/>
  <c r="K36" i="42"/>
  <c r="K37" i="42"/>
  <c r="K38" i="42"/>
  <c r="K39" i="42"/>
  <c r="K40" i="42"/>
  <c r="K41" i="42"/>
  <c r="K43" i="42"/>
  <c r="K44" i="42"/>
  <c r="K45" i="42"/>
  <c r="K46" i="42"/>
  <c r="K47" i="42"/>
  <c r="K48" i="42"/>
  <c r="K49" i="42"/>
  <c r="K51" i="42"/>
  <c r="K52" i="42"/>
  <c r="K53" i="42"/>
  <c r="K54" i="42"/>
  <c r="K55" i="42"/>
  <c r="K56" i="42"/>
  <c r="K57" i="42"/>
  <c r="K59" i="42"/>
  <c r="K60" i="42"/>
  <c r="K61" i="42"/>
  <c r="K62" i="42"/>
  <c r="K63" i="42"/>
  <c r="K64" i="42"/>
  <c r="K65" i="42"/>
  <c r="K66" i="42"/>
  <c r="G33" i="21"/>
  <c r="F33" i="21"/>
  <c r="G25" i="42"/>
  <c r="G26" i="42"/>
  <c r="G27" i="42"/>
  <c r="G30" i="42"/>
  <c r="G31" i="42"/>
  <c r="G32" i="42"/>
  <c r="G33" i="42"/>
  <c r="G35" i="42"/>
  <c r="G36" i="42"/>
  <c r="G37" i="42"/>
  <c r="G38" i="42"/>
  <c r="G39" i="42"/>
  <c r="G40" i="42"/>
  <c r="G41" i="42"/>
  <c r="G43" i="42"/>
  <c r="G44" i="42"/>
  <c r="G45" i="42"/>
  <c r="G46" i="42"/>
  <c r="G47" i="42"/>
  <c r="G48" i="42"/>
  <c r="G49" i="42"/>
  <c r="G51" i="42"/>
  <c r="G52" i="42"/>
  <c r="G53" i="42"/>
  <c r="G54" i="42"/>
  <c r="G55" i="42"/>
  <c r="G56" i="42"/>
  <c r="G57" i="42"/>
  <c r="G59" i="42"/>
  <c r="G60" i="42"/>
  <c r="G61" i="42"/>
  <c r="G62" i="42"/>
  <c r="G63" i="42"/>
  <c r="G64" i="42"/>
  <c r="G65" i="42"/>
  <c r="G66" i="42"/>
  <c r="L20" i="52"/>
  <c r="L12" i="52" s="1"/>
  <c r="L21" i="52"/>
  <c r="L22" i="52"/>
  <c r="L23" i="52"/>
  <c r="L24" i="52"/>
  <c r="L25" i="52"/>
  <c r="L26" i="52"/>
  <c r="L27" i="52"/>
  <c r="L28" i="52"/>
  <c r="L29" i="52"/>
  <c r="L30" i="52"/>
  <c r="L31" i="52"/>
  <c r="L32" i="52"/>
  <c r="L33" i="52"/>
  <c r="L34" i="52"/>
  <c r="L35" i="52"/>
  <c r="L36" i="52"/>
  <c r="L37" i="52"/>
  <c r="L38" i="52"/>
  <c r="L39" i="52"/>
  <c r="L40" i="52"/>
  <c r="L41" i="52"/>
  <c r="L42" i="52"/>
  <c r="L43" i="52"/>
  <c r="L44" i="52"/>
  <c r="L45" i="52"/>
  <c r="L46" i="52"/>
  <c r="L47" i="52"/>
  <c r="L48" i="52"/>
  <c r="L49" i="52"/>
  <c r="L50" i="52"/>
  <c r="L51" i="52"/>
  <c r="L52" i="52"/>
  <c r="L53" i="52"/>
  <c r="L54" i="52"/>
  <c r="L55" i="52"/>
  <c r="L56" i="52"/>
  <c r="L57" i="52"/>
  <c r="L58" i="52"/>
  <c r="L59" i="52"/>
  <c r="L60" i="52"/>
  <c r="L61" i="52"/>
  <c r="L62" i="52"/>
  <c r="L63" i="52"/>
  <c r="L64" i="52"/>
  <c r="L65" i="52"/>
  <c r="L66" i="52"/>
  <c r="L67" i="52"/>
  <c r="L68" i="52"/>
  <c r="L69" i="52"/>
  <c r="L70" i="52"/>
  <c r="L71" i="52"/>
  <c r="L72" i="52"/>
  <c r="L73" i="52"/>
  <c r="L74" i="52"/>
  <c r="L75" i="52"/>
  <c r="L76" i="52"/>
  <c r="L77" i="52"/>
  <c r="L78" i="52"/>
  <c r="L79" i="52"/>
  <c r="L80" i="52"/>
  <c r="L81" i="52"/>
  <c r="L82" i="52"/>
  <c r="L83" i="52"/>
  <c r="L84" i="52"/>
  <c r="L85" i="52"/>
  <c r="L86" i="52"/>
  <c r="L87" i="52"/>
  <c r="L88" i="52"/>
  <c r="L89" i="52"/>
  <c r="L90" i="52"/>
  <c r="L91" i="52"/>
  <c r="L92" i="52"/>
  <c r="L93" i="52"/>
  <c r="L94" i="52"/>
  <c r="L95" i="52"/>
  <c r="L96" i="52"/>
  <c r="L97" i="52"/>
  <c r="L98" i="52"/>
  <c r="L99" i="52"/>
  <c r="L100" i="52"/>
  <c r="L101" i="52"/>
  <c r="L102" i="52"/>
  <c r="L103" i="52"/>
  <c r="L104" i="52"/>
  <c r="K20" i="52"/>
  <c r="K22" i="52"/>
  <c r="K23" i="52"/>
  <c r="K24" i="52"/>
  <c r="K25" i="52"/>
  <c r="K26" i="52"/>
  <c r="K27" i="52"/>
  <c r="K28" i="52"/>
  <c r="K30" i="52"/>
  <c r="K31" i="52"/>
  <c r="K32" i="52"/>
  <c r="K33" i="52"/>
  <c r="K34" i="52"/>
  <c r="K35" i="52"/>
  <c r="K36" i="52"/>
  <c r="K38" i="52"/>
  <c r="K39" i="52"/>
  <c r="K40" i="52"/>
  <c r="K41" i="52"/>
  <c r="K42" i="52"/>
  <c r="K43" i="52"/>
  <c r="K44" i="52"/>
  <c r="K46" i="52"/>
  <c r="K47" i="52"/>
  <c r="K48" i="52"/>
  <c r="K49" i="52"/>
  <c r="K50" i="52"/>
  <c r="K51" i="52"/>
  <c r="K52" i="52"/>
  <c r="K54" i="52"/>
  <c r="K55" i="52"/>
  <c r="K56" i="52"/>
  <c r="K57" i="52"/>
  <c r="K58" i="52"/>
  <c r="K59" i="52"/>
  <c r="K60" i="52"/>
  <c r="K62" i="52"/>
  <c r="K63" i="52"/>
  <c r="K64" i="52"/>
  <c r="K65" i="52"/>
  <c r="K66" i="52"/>
  <c r="K67" i="52"/>
  <c r="K68" i="52"/>
  <c r="K70" i="52"/>
  <c r="K71" i="52"/>
  <c r="K72" i="52"/>
  <c r="K73" i="52"/>
  <c r="K74" i="52"/>
  <c r="K75" i="52"/>
  <c r="K76" i="52"/>
  <c r="K78" i="52"/>
  <c r="K79" i="52"/>
  <c r="K80" i="52"/>
  <c r="K81" i="52"/>
  <c r="K82" i="52"/>
  <c r="K83" i="52"/>
  <c r="K84" i="52"/>
  <c r="K86" i="52"/>
  <c r="K87" i="52"/>
  <c r="K88" i="52"/>
  <c r="K89" i="52"/>
  <c r="K90" i="52"/>
  <c r="K91" i="52"/>
  <c r="K92" i="52"/>
  <c r="K94" i="52"/>
  <c r="K95" i="52"/>
  <c r="K96" i="52"/>
  <c r="K97" i="52"/>
  <c r="K98" i="52"/>
  <c r="K99" i="52"/>
  <c r="K100" i="52"/>
  <c r="K102" i="52"/>
  <c r="K103" i="52"/>
  <c r="K104" i="52"/>
  <c r="G32" i="21"/>
  <c r="F32" i="21"/>
  <c r="G22" i="52"/>
  <c r="G23" i="52"/>
  <c r="G24" i="52"/>
  <c r="G25" i="52"/>
  <c r="G26" i="52"/>
  <c r="G27" i="52"/>
  <c r="G28" i="52"/>
  <c r="G30" i="52"/>
  <c r="G31" i="52"/>
  <c r="G32" i="52"/>
  <c r="G33" i="52"/>
  <c r="G34" i="52"/>
  <c r="G35" i="52"/>
  <c r="G36" i="52"/>
  <c r="G38" i="52"/>
  <c r="G39" i="52"/>
  <c r="G40" i="52"/>
  <c r="G41" i="52"/>
  <c r="G42" i="52"/>
  <c r="G43" i="52"/>
  <c r="G44" i="52"/>
  <c r="G46" i="52"/>
  <c r="G47" i="52"/>
  <c r="G48" i="52"/>
  <c r="G49" i="52"/>
  <c r="G50" i="52"/>
  <c r="G51" i="52"/>
  <c r="G52" i="52"/>
  <c r="G54" i="52"/>
  <c r="G55" i="52"/>
  <c r="G56" i="52"/>
  <c r="G57" i="52"/>
  <c r="G58" i="52"/>
  <c r="G59" i="52"/>
  <c r="G60" i="52"/>
  <c r="G62" i="52"/>
  <c r="G63" i="52"/>
  <c r="G64" i="52"/>
  <c r="G65" i="52"/>
  <c r="G66" i="52"/>
  <c r="G67" i="52"/>
  <c r="G68" i="52"/>
  <c r="G70" i="52"/>
  <c r="G71" i="52"/>
  <c r="G72" i="52"/>
  <c r="G73" i="52"/>
  <c r="G74" i="52"/>
  <c r="G75" i="52"/>
  <c r="G76" i="52"/>
  <c r="G78" i="52"/>
  <c r="G79" i="52"/>
  <c r="G80" i="52"/>
  <c r="G81" i="52"/>
  <c r="G82" i="52"/>
  <c r="G83" i="52"/>
  <c r="G84" i="52"/>
  <c r="G86" i="52"/>
  <c r="G87" i="52"/>
  <c r="G88" i="52"/>
  <c r="G89" i="52"/>
  <c r="G90" i="52"/>
  <c r="G91" i="52"/>
  <c r="G92" i="52"/>
  <c r="G94" i="52"/>
  <c r="G95" i="52"/>
  <c r="G96" i="52"/>
  <c r="G97" i="52"/>
  <c r="G98" i="52"/>
  <c r="G99" i="52"/>
  <c r="G100" i="52"/>
  <c r="G102" i="52"/>
  <c r="G103" i="52"/>
  <c r="G104" i="52"/>
  <c r="H21" i="52"/>
  <c r="H22" i="52"/>
  <c r="H23" i="52"/>
  <c r="H24" i="52"/>
  <c r="H25" i="52"/>
  <c r="H26" i="52"/>
  <c r="H27" i="52"/>
  <c r="H28" i="52"/>
  <c r="H29" i="52"/>
  <c r="H30" i="52"/>
  <c r="H31" i="52"/>
  <c r="H32" i="52"/>
  <c r="H33" i="52"/>
  <c r="H34" i="52"/>
  <c r="H35" i="52"/>
  <c r="H36" i="52"/>
  <c r="H37" i="52"/>
  <c r="H38" i="52"/>
  <c r="H39" i="52"/>
  <c r="H40" i="52"/>
  <c r="H41" i="52"/>
  <c r="H42" i="52"/>
  <c r="H43" i="52"/>
  <c r="H44" i="52"/>
  <c r="H45" i="52"/>
  <c r="H46" i="52"/>
  <c r="H47" i="52"/>
  <c r="H48" i="52"/>
  <c r="H49" i="52"/>
  <c r="H50" i="52"/>
  <c r="H51" i="52"/>
  <c r="H52" i="52"/>
  <c r="H53" i="52"/>
  <c r="H54" i="52"/>
  <c r="H55" i="52"/>
  <c r="H56" i="52"/>
  <c r="H57" i="52"/>
  <c r="H58" i="52"/>
  <c r="H59" i="52"/>
  <c r="H60" i="52"/>
  <c r="H61" i="52"/>
  <c r="H62" i="52"/>
  <c r="H63" i="52"/>
  <c r="H64" i="52"/>
  <c r="H65" i="52"/>
  <c r="H66" i="52"/>
  <c r="H67" i="52"/>
  <c r="H68" i="52"/>
  <c r="H69" i="52"/>
  <c r="H70" i="52"/>
  <c r="H71" i="52"/>
  <c r="H72" i="52"/>
  <c r="H73" i="52"/>
  <c r="H74" i="52"/>
  <c r="H75" i="52"/>
  <c r="H76" i="52"/>
  <c r="H77" i="52"/>
  <c r="H78" i="52"/>
  <c r="H79" i="52"/>
  <c r="H80" i="52"/>
  <c r="H81" i="52"/>
  <c r="H82" i="52"/>
  <c r="H83" i="52"/>
  <c r="H84" i="52"/>
  <c r="H85" i="52"/>
  <c r="H86" i="52"/>
  <c r="H87" i="52"/>
  <c r="H88" i="52"/>
  <c r="H89" i="52"/>
  <c r="H90" i="52"/>
  <c r="H91" i="52"/>
  <c r="H92" i="52"/>
  <c r="H93" i="52"/>
  <c r="H94" i="52"/>
  <c r="H95" i="52"/>
  <c r="H96" i="52"/>
  <c r="H97" i="52"/>
  <c r="H98" i="52"/>
  <c r="H99" i="52"/>
  <c r="H100" i="52"/>
  <c r="H101" i="52"/>
  <c r="H102" i="52"/>
  <c r="H103" i="52"/>
  <c r="H104" i="52"/>
  <c r="H20" i="52"/>
  <c r="G20" i="52"/>
  <c r="L20" i="50"/>
  <c r="L12" i="50" s="1"/>
  <c r="L21" i="50"/>
  <c r="L22" i="50"/>
  <c r="L23" i="50"/>
  <c r="L24" i="50"/>
  <c r="L25" i="50"/>
  <c r="L26" i="50"/>
  <c r="L27" i="50"/>
  <c r="L28" i="50"/>
  <c r="L29" i="50"/>
  <c r="L30" i="50"/>
  <c r="L31" i="50"/>
  <c r="L32" i="50"/>
  <c r="L33" i="50"/>
  <c r="L34" i="50"/>
  <c r="L35" i="50"/>
  <c r="L36" i="50"/>
  <c r="L37" i="50"/>
  <c r="L38" i="50"/>
  <c r="L39" i="50"/>
  <c r="L40" i="50"/>
  <c r="L41" i="50"/>
  <c r="L42" i="50"/>
  <c r="L43" i="50"/>
  <c r="L44" i="50"/>
  <c r="L45" i="50"/>
  <c r="L46" i="50"/>
  <c r="L47" i="50"/>
  <c r="L48" i="50"/>
  <c r="L49" i="50"/>
  <c r="L50" i="50"/>
  <c r="L51" i="50"/>
  <c r="L52" i="50"/>
  <c r="L53" i="50"/>
  <c r="L54" i="50"/>
  <c r="L55" i="50"/>
  <c r="L56" i="50"/>
  <c r="L57" i="50"/>
  <c r="L58" i="50"/>
  <c r="L59" i="50"/>
  <c r="L60" i="50"/>
  <c r="L61" i="50"/>
  <c r="L62" i="50"/>
  <c r="L63" i="50"/>
  <c r="L64" i="50"/>
  <c r="L65" i="50"/>
  <c r="L66" i="50"/>
  <c r="L67" i="50"/>
  <c r="L68" i="50"/>
  <c r="L69" i="50"/>
  <c r="L70" i="50"/>
  <c r="L71" i="50"/>
  <c r="L72" i="50"/>
  <c r="L73" i="50"/>
  <c r="L74" i="50"/>
  <c r="L75" i="50"/>
  <c r="L76" i="50"/>
  <c r="L77" i="50"/>
  <c r="L78" i="50"/>
  <c r="L79" i="50"/>
  <c r="L80" i="50"/>
  <c r="L81" i="50"/>
  <c r="L82" i="50"/>
  <c r="L83" i="50"/>
  <c r="L84" i="50"/>
  <c r="L85" i="50"/>
  <c r="L86" i="50"/>
  <c r="L87" i="50"/>
  <c r="L88" i="50"/>
  <c r="L89" i="50"/>
  <c r="L90" i="50"/>
  <c r="L91" i="50"/>
  <c r="L92" i="50"/>
  <c r="L93" i="50"/>
  <c r="L94" i="50"/>
  <c r="L95" i="50"/>
  <c r="L96" i="50"/>
  <c r="L97" i="50"/>
  <c r="L98" i="50"/>
  <c r="L99" i="50"/>
  <c r="L100" i="50"/>
  <c r="L101" i="50"/>
  <c r="L102" i="50"/>
  <c r="L103" i="50"/>
  <c r="L104" i="50"/>
  <c r="L105" i="50"/>
  <c r="L106" i="50"/>
  <c r="L107" i="50"/>
  <c r="L108" i="50"/>
  <c r="L109" i="50"/>
  <c r="L110" i="50"/>
  <c r="L111" i="50"/>
  <c r="L112" i="50"/>
  <c r="L113" i="50"/>
  <c r="L114" i="50"/>
  <c r="L115" i="50"/>
  <c r="L116" i="50"/>
  <c r="L117" i="50"/>
  <c r="L118" i="50"/>
  <c r="L119" i="50"/>
  <c r="L120" i="50"/>
  <c r="L121" i="50"/>
  <c r="L122" i="50"/>
  <c r="L123" i="50"/>
  <c r="L124" i="50"/>
  <c r="L125" i="50"/>
  <c r="L126" i="50"/>
  <c r="L127" i="50"/>
  <c r="L128" i="50"/>
  <c r="L129" i="50"/>
  <c r="L130" i="50"/>
  <c r="L131" i="50"/>
  <c r="L132" i="50"/>
  <c r="L133" i="50"/>
  <c r="L134" i="50"/>
  <c r="L135" i="50"/>
  <c r="L136" i="50"/>
  <c r="L137" i="50"/>
  <c r="L138" i="50"/>
  <c r="L139" i="50"/>
  <c r="L140" i="50"/>
  <c r="K21" i="50"/>
  <c r="K22" i="50"/>
  <c r="K23" i="50"/>
  <c r="K24" i="50"/>
  <c r="K25" i="50"/>
  <c r="K26" i="50"/>
  <c r="K27" i="50"/>
  <c r="K28" i="50"/>
  <c r="K29" i="50"/>
  <c r="K30" i="50"/>
  <c r="K31" i="50"/>
  <c r="K32" i="50"/>
  <c r="K33" i="50"/>
  <c r="K34" i="50"/>
  <c r="K35" i="50"/>
  <c r="K36" i="50"/>
  <c r="K37" i="50"/>
  <c r="K38" i="50"/>
  <c r="K39" i="50"/>
  <c r="K40" i="50"/>
  <c r="K41" i="50"/>
  <c r="K42" i="50"/>
  <c r="K43" i="50"/>
  <c r="K44" i="50"/>
  <c r="K45" i="50"/>
  <c r="K46" i="50"/>
  <c r="K47" i="50"/>
  <c r="K48" i="50"/>
  <c r="K49" i="50"/>
  <c r="K50" i="50"/>
  <c r="K51" i="50"/>
  <c r="K52" i="50"/>
  <c r="K53" i="50"/>
  <c r="K54" i="50"/>
  <c r="K55" i="50"/>
  <c r="K57" i="50"/>
  <c r="K59" i="50"/>
  <c r="K61" i="50"/>
  <c r="K63" i="50"/>
  <c r="K65" i="50"/>
  <c r="K67" i="50"/>
  <c r="K69" i="50"/>
  <c r="K71" i="50"/>
  <c r="K73" i="50"/>
  <c r="K75" i="50"/>
  <c r="K77" i="50"/>
  <c r="K79" i="50"/>
  <c r="K81" i="50"/>
  <c r="K83" i="50"/>
  <c r="K85" i="50"/>
  <c r="K87" i="50"/>
  <c r="K89" i="50"/>
  <c r="K91" i="50"/>
  <c r="K93" i="50"/>
  <c r="K95" i="50"/>
  <c r="K97" i="50"/>
  <c r="K99" i="50"/>
  <c r="K101" i="50"/>
  <c r="K103" i="50"/>
  <c r="K105" i="50"/>
  <c r="K106" i="50"/>
  <c r="K107" i="50"/>
  <c r="K108" i="50"/>
  <c r="K109" i="50"/>
  <c r="K111" i="50"/>
  <c r="K112" i="50"/>
  <c r="K113" i="50"/>
  <c r="K114" i="50"/>
  <c r="K115" i="50"/>
  <c r="K116" i="50"/>
  <c r="K117" i="50"/>
  <c r="K119" i="50"/>
  <c r="K120" i="50"/>
  <c r="K121" i="50"/>
  <c r="K122" i="50"/>
  <c r="K123" i="50"/>
  <c r="K124" i="50"/>
  <c r="K125" i="50"/>
  <c r="K127" i="50"/>
  <c r="K128" i="50"/>
  <c r="K129" i="50"/>
  <c r="K130" i="50"/>
  <c r="K131" i="50"/>
  <c r="K132" i="50"/>
  <c r="K133" i="50"/>
  <c r="K135" i="50"/>
  <c r="K136" i="50"/>
  <c r="K137" i="50"/>
  <c r="K138" i="50"/>
  <c r="K139" i="50"/>
  <c r="K140" i="50"/>
  <c r="G31" i="21"/>
  <c r="F31" i="21"/>
  <c r="H21" i="50"/>
  <c r="H22" i="50"/>
  <c r="H23" i="50"/>
  <c r="H24" i="50"/>
  <c r="H25" i="50"/>
  <c r="H26" i="50"/>
  <c r="H27" i="50"/>
  <c r="H28" i="50"/>
  <c r="H29" i="50"/>
  <c r="H30" i="50"/>
  <c r="H31" i="50"/>
  <c r="H32" i="50"/>
  <c r="H33" i="50"/>
  <c r="H34" i="50"/>
  <c r="H35" i="50"/>
  <c r="H36" i="50"/>
  <c r="H37" i="50"/>
  <c r="H38" i="50"/>
  <c r="H39" i="50"/>
  <c r="H40" i="50"/>
  <c r="H41" i="50"/>
  <c r="H42" i="50"/>
  <c r="H43" i="50"/>
  <c r="H44" i="50"/>
  <c r="H45" i="50"/>
  <c r="H46" i="50"/>
  <c r="H47" i="50"/>
  <c r="H48" i="50"/>
  <c r="H49" i="50"/>
  <c r="H50" i="50"/>
  <c r="H51" i="50"/>
  <c r="H52" i="50"/>
  <c r="H53" i="50"/>
  <c r="H54" i="50"/>
  <c r="H55" i="50"/>
  <c r="H56" i="50"/>
  <c r="H57" i="50"/>
  <c r="H58" i="50"/>
  <c r="H59" i="50"/>
  <c r="H60" i="50"/>
  <c r="H61" i="50"/>
  <c r="H62" i="50"/>
  <c r="H63" i="50"/>
  <c r="H64" i="50"/>
  <c r="H65" i="50"/>
  <c r="H66" i="50"/>
  <c r="H67" i="50"/>
  <c r="H68" i="50"/>
  <c r="H69" i="50"/>
  <c r="H70" i="50"/>
  <c r="H71" i="50"/>
  <c r="H72" i="50"/>
  <c r="H73" i="50"/>
  <c r="H74" i="50"/>
  <c r="H75" i="50"/>
  <c r="H76" i="50"/>
  <c r="H77" i="50"/>
  <c r="H78" i="50"/>
  <c r="H79" i="50"/>
  <c r="H80" i="50"/>
  <c r="H81" i="50"/>
  <c r="H82" i="50"/>
  <c r="H83" i="50"/>
  <c r="H84" i="50"/>
  <c r="H85" i="50"/>
  <c r="H86" i="50"/>
  <c r="H87" i="50"/>
  <c r="H88" i="50"/>
  <c r="H89" i="50"/>
  <c r="H90" i="50"/>
  <c r="H91" i="50"/>
  <c r="H92" i="50"/>
  <c r="H93" i="50"/>
  <c r="H94" i="50"/>
  <c r="H95" i="50"/>
  <c r="H96" i="50"/>
  <c r="H97" i="50"/>
  <c r="H98" i="50"/>
  <c r="H99" i="50"/>
  <c r="H100" i="50"/>
  <c r="H101" i="50"/>
  <c r="H102" i="50"/>
  <c r="H103" i="50"/>
  <c r="H104" i="50"/>
  <c r="H105" i="50"/>
  <c r="H106" i="50"/>
  <c r="H107" i="50"/>
  <c r="H108" i="50"/>
  <c r="H109" i="50"/>
  <c r="H110" i="50"/>
  <c r="H111" i="50"/>
  <c r="H112" i="50"/>
  <c r="H113" i="50"/>
  <c r="H114" i="50"/>
  <c r="H115" i="50"/>
  <c r="H116" i="50"/>
  <c r="H117" i="50"/>
  <c r="H118" i="50"/>
  <c r="H119" i="50"/>
  <c r="H120" i="50"/>
  <c r="H121" i="50"/>
  <c r="H122" i="50"/>
  <c r="H123" i="50"/>
  <c r="H124" i="50"/>
  <c r="H125" i="50"/>
  <c r="H126" i="50"/>
  <c r="H127" i="50"/>
  <c r="H128" i="50"/>
  <c r="H129" i="50"/>
  <c r="H130" i="50"/>
  <c r="H131" i="50"/>
  <c r="H132" i="50"/>
  <c r="H133" i="50"/>
  <c r="H134" i="50"/>
  <c r="H135" i="50"/>
  <c r="H136" i="50"/>
  <c r="H137" i="50"/>
  <c r="H138" i="50"/>
  <c r="H139" i="50"/>
  <c r="H140" i="50"/>
  <c r="L20" i="40"/>
  <c r="L21" i="40"/>
  <c r="L22" i="40"/>
  <c r="L23" i="40"/>
  <c r="L24" i="40"/>
  <c r="L25" i="40"/>
  <c r="L26" i="40"/>
  <c r="L27" i="40"/>
  <c r="L28" i="40"/>
  <c r="L29" i="40"/>
  <c r="L30" i="40"/>
  <c r="L31" i="40"/>
  <c r="L32" i="40"/>
  <c r="L33" i="40"/>
  <c r="L34" i="40"/>
  <c r="L35" i="40"/>
  <c r="L36" i="40"/>
  <c r="L37" i="40"/>
  <c r="L38" i="40"/>
  <c r="L39" i="40"/>
  <c r="L40" i="40"/>
  <c r="L41" i="40"/>
  <c r="L42" i="40"/>
  <c r="L43" i="40"/>
  <c r="L44" i="40"/>
  <c r="L45" i="40"/>
  <c r="L46" i="40"/>
  <c r="L47" i="40"/>
  <c r="L48" i="40"/>
  <c r="L49" i="40"/>
  <c r="L50" i="40"/>
  <c r="L51" i="40"/>
  <c r="L52" i="40"/>
  <c r="L53" i="40"/>
  <c r="L54" i="40"/>
  <c r="L55" i="40"/>
  <c r="L56" i="40"/>
  <c r="L57" i="40"/>
  <c r="L58" i="40"/>
  <c r="L59" i="40"/>
  <c r="L60" i="40"/>
  <c r="L61" i="40"/>
  <c r="L62" i="40"/>
  <c r="L63" i="40"/>
  <c r="L64" i="40"/>
  <c r="L65" i="40"/>
  <c r="L66" i="40"/>
  <c r="L67" i="40"/>
  <c r="L68" i="40"/>
  <c r="L69" i="40"/>
  <c r="L70" i="40"/>
  <c r="L71" i="40"/>
  <c r="L72" i="40"/>
  <c r="L73" i="40"/>
  <c r="L74" i="40"/>
  <c r="L75" i="40"/>
  <c r="L76" i="40"/>
  <c r="L12" i="40"/>
  <c r="K20" i="40"/>
  <c r="K21" i="40"/>
  <c r="K22" i="40"/>
  <c r="K23" i="40"/>
  <c r="K24" i="40"/>
  <c r="K25" i="40"/>
  <c r="K27" i="40"/>
  <c r="K28" i="40"/>
  <c r="K29" i="40"/>
  <c r="K30" i="40"/>
  <c r="K31" i="40"/>
  <c r="K32" i="40"/>
  <c r="K33" i="40"/>
  <c r="K35" i="40"/>
  <c r="K36" i="40"/>
  <c r="K37" i="40"/>
  <c r="K38" i="40"/>
  <c r="K39" i="40"/>
  <c r="K40" i="40"/>
  <c r="K41" i="40"/>
  <c r="K43" i="40"/>
  <c r="K44" i="40"/>
  <c r="K45" i="40"/>
  <c r="K46" i="40"/>
  <c r="K47" i="40"/>
  <c r="K48" i="40"/>
  <c r="K49" i="40"/>
  <c r="K51" i="40"/>
  <c r="K52" i="40"/>
  <c r="K53" i="40"/>
  <c r="K54" i="40"/>
  <c r="K55" i="40"/>
  <c r="K56" i="40"/>
  <c r="K57" i="40"/>
  <c r="K59" i="40"/>
  <c r="K60" i="40"/>
  <c r="K61" i="40"/>
  <c r="K62" i="40"/>
  <c r="K63" i="40"/>
  <c r="K64" i="40"/>
  <c r="K65" i="40"/>
  <c r="K67" i="40"/>
  <c r="K68" i="40"/>
  <c r="K69" i="40"/>
  <c r="K70" i="40"/>
  <c r="K71" i="40"/>
  <c r="K72" i="40"/>
  <c r="K73" i="40"/>
  <c r="K75" i="40"/>
  <c r="K76" i="40"/>
  <c r="G30" i="21"/>
  <c r="F30" i="21"/>
  <c r="G21" i="40"/>
  <c r="H21" i="40"/>
  <c r="G22" i="40"/>
  <c r="H22" i="40"/>
  <c r="G23" i="40"/>
  <c r="H23" i="40"/>
  <c r="G24" i="40"/>
  <c r="H24" i="40"/>
  <c r="G25" i="40"/>
  <c r="H25" i="40"/>
  <c r="H26" i="40"/>
  <c r="G27" i="40"/>
  <c r="H27" i="40"/>
  <c r="G28" i="40"/>
  <c r="H28" i="40"/>
  <c r="G29" i="40"/>
  <c r="H29" i="40"/>
  <c r="G30" i="40"/>
  <c r="H30" i="40"/>
  <c r="G31" i="40"/>
  <c r="H31" i="40"/>
  <c r="G32" i="40"/>
  <c r="H32" i="40"/>
  <c r="G33" i="40"/>
  <c r="H33" i="40"/>
  <c r="H34" i="40"/>
  <c r="G35" i="40"/>
  <c r="H35" i="40"/>
  <c r="G36" i="40"/>
  <c r="H36" i="40"/>
  <c r="G37" i="40"/>
  <c r="H37" i="40"/>
  <c r="G38" i="40"/>
  <c r="H38" i="40"/>
  <c r="G39" i="40"/>
  <c r="H39" i="40"/>
  <c r="G40" i="40"/>
  <c r="H40" i="40"/>
  <c r="G41" i="40"/>
  <c r="H41" i="40"/>
  <c r="H42" i="40"/>
  <c r="G43" i="40"/>
  <c r="H43" i="40"/>
  <c r="G44" i="40"/>
  <c r="H44" i="40"/>
  <c r="G45" i="40"/>
  <c r="H45" i="40"/>
  <c r="G46" i="40"/>
  <c r="H46" i="40"/>
  <c r="G47" i="40"/>
  <c r="H47" i="40"/>
  <c r="G48" i="40"/>
  <c r="H48" i="40"/>
  <c r="G49" i="40"/>
  <c r="H49" i="40"/>
  <c r="H50" i="40"/>
  <c r="G51" i="40"/>
  <c r="H51" i="40"/>
  <c r="G52" i="40"/>
  <c r="H52" i="40"/>
  <c r="G53" i="40"/>
  <c r="H53" i="40"/>
  <c r="G54" i="40"/>
  <c r="H54" i="40"/>
  <c r="G55" i="40"/>
  <c r="H55" i="40"/>
  <c r="G56" i="40"/>
  <c r="H56" i="40"/>
  <c r="G57" i="40"/>
  <c r="H57" i="40"/>
  <c r="H58" i="40"/>
  <c r="G59" i="40"/>
  <c r="H59" i="40"/>
  <c r="G60" i="40"/>
  <c r="H60" i="40"/>
  <c r="G61" i="40"/>
  <c r="H61" i="40"/>
  <c r="G62" i="40"/>
  <c r="H62" i="40"/>
  <c r="G63" i="40"/>
  <c r="H63" i="40"/>
  <c r="G64" i="40"/>
  <c r="H64" i="40"/>
  <c r="G65" i="40"/>
  <c r="H65" i="40"/>
  <c r="H66" i="40"/>
  <c r="G67" i="40"/>
  <c r="H67" i="40"/>
  <c r="G68" i="40"/>
  <c r="H68" i="40"/>
  <c r="G69" i="40"/>
  <c r="H69" i="40"/>
  <c r="G70" i="40"/>
  <c r="H70" i="40"/>
  <c r="G71" i="40"/>
  <c r="H71" i="40"/>
  <c r="G72" i="40"/>
  <c r="H72" i="40"/>
  <c r="G73" i="40"/>
  <c r="H73" i="40"/>
  <c r="H74" i="40"/>
  <c r="G75" i="40"/>
  <c r="H75" i="40"/>
  <c r="G76" i="40"/>
  <c r="H76" i="40"/>
  <c r="H20" i="40"/>
  <c r="G20" i="40"/>
  <c r="L20" i="44"/>
  <c r="L21" i="44"/>
  <c r="L22" i="44"/>
  <c r="L23" i="44"/>
  <c r="L24" i="44"/>
  <c r="L25" i="44"/>
  <c r="L26" i="44"/>
  <c r="L27" i="44"/>
  <c r="L28" i="44"/>
  <c r="L29" i="44"/>
  <c r="L30" i="44"/>
  <c r="L31" i="44"/>
  <c r="L32" i="44"/>
  <c r="L33" i="44"/>
  <c r="L34" i="44"/>
  <c r="L35" i="44"/>
  <c r="L36" i="44"/>
  <c r="L37" i="44"/>
  <c r="L38" i="44"/>
  <c r="L39" i="44"/>
  <c r="L12" i="44"/>
  <c r="K20" i="44"/>
  <c r="K21" i="44"/>
  <c r="K22" i="44"/>
  <c r="K23" i="44"/>
  <c r="K24" i="44"/>
  <c r="K25" i="44"/>
  <c r="K26" i="44"/>
  <c r="K28" i="44"/>
  <c r="K29" i="44"/>
  <c r="K30" i="44"/>
  <c r="K31" i="44"/>
  <c r="K32" i="44"/>
  <c r="K33" i="44"/>
  <c r="K34" i="44"/>
  <c r="K35" i="44"/>
  <c r="K36" i="44"/>
  <c r="K37" i="44"/>
  <c r="K38" i="44"/>
  <c r="K39" i="44"/>
  <c r="G29" i="21"/>
  <c r="F29" i="21"/>
  <c r="G21" i="44"/>
  <c r="H21" i="44"/>
  <c r="G22" i="44"/>
  <c r="H22" i="44"/>
  <c r="G23" i="44"/>
  <c r="H23" i="44"/>
  <c r="G24" i="44"/>
  <c r="H24" i="44"/>
  <c r="G25" i="44"/>
  <c r="H25" i="44"/>
  <c r="G26" i="44"/>
  <c r="H26" i="44"/>
  <c r="H27" i="44"/>
  <c r="G28" i="44"/>
  <c r="H28" i="44"/>
  <c r="G29" i="44"/>
  <c r="H29" i="44"/>
  <c r="G30" i="44"/>
  <c r="H30" i="44"/>
  <c r="G31" i="44"/>
  <c r="H31" i="44"/>
  <c r="H32" i="44"/>
  <c r="G33" i="44"/>
  <c r="H33" i="44"/>
  <c r="G34" i="44"/>
  <c r="H34" i="44"/>
  <c r="G35" i="44"/>
  <c r="H35" i="44"/>
  <c r="H36" i="44"/>
  <c r="G37" i="44"/>
  <c r="H37" i="44"/>
  <c r="G38" i="44"/>
  <c r="H38" i="44"/>
  <c r="G39" i="44"/>
  <c r="H39" i="44"/>
  <c r="H20" i="44"/>
  <c r="G20" i="44"/>
  <c r="L20" i="48"/>
  <c r="L12" i="48" s="1"/>
  <c r="L21" i="48"/>
  <c r="L22" i="48"/>
  <c r="L23" i="48"/>
  <c r="L24" i="48"/>
  <c r="L25" i="48"/>
  <c r="L26" i="48"/>
  <c r="L27" i="48"/>
  <c r="L28" i="48"/>
  <c r="L29" i="48"/>
  <c r="L30" i="48"/>
  <c r="L31" i="48"/>
  <c r="L32" i="48"/>
  <c r="L33" i="48"/>
  <c r="L34" i="48"/>
  <c r="L35" i="48"/>
  <c r="L36" i="48"/>
  <c r="L37" i="48"/>
  <c r="L38" i="48"/>
  <c r="L39" i="48"/>
  <c r="L40" i="48"/>
  <c r="L41" i="48"/>
  <c r="L42" i="48"/>
  <c r="L43" i="48"/>
  <c r="L44" i="48"/>
  <c r="L45" i="48"/>
  <c r="L46" i="48"/>
  <c r="L47" i="48"/>
  <c r="L48" i="48"/>
  <c r="L49" i="48"/>
  <c r="L50" i="48"/>
  <c r="L51" i="48"/>
  <c r="L52" i="48"/>
  <c r="L53" i="48"/>
  <c r="L54" i="48"/>
  <c r="L55" i="48"/>
  <c r="L56" i="48"/>
  <c r="L57" i="48"/>
  <c r="L58" i="48"/>
  <c r="L59" i="48"/>
  <c r="L60" i="48"/>
  <c r="L61" i="48"/>
  <c r="L62" i="48"/>
  <c r="L63" i="48"/>
  <c r="L64" i="48"/>
  <c r="L65" i="48"/>
  <c r="L66" i="48"/>
  <c r="L67" i="48"/>
  <c r="L68" i="48"/>
  <c r="L69" i="48"/>
  <c r="L70" i="48"/>
  <c r="L71" i="48"/>
  <c r="L72" i="48"/>
  <c r="L73" i="48"/>
  <c r="L74" i="48"/>
  <c r="L75" i="48"/>
  <c r="L76" i="48"/>
  <c r="L77" i="48"/>
  <c r="K20" i="48"/>
  <c r="K12" i="48" s="1"/>
  <c r="K21" i="48"/>
  <c r="K22" i="48"/>
  <c r="K23" i="48"/>
  <c r="K24" i="48"/>
  <c r="K26" i="48"/>
  <c r="K27" i="48"/>
  <c r="K28" i="48"/>
  <c r="K29" i="48"/>
  <c r="K30" i="48"/>
  <c r="K31" i="48"/>
  <c r="K32" i="48"/>
  <c r="K33" i="48"/>
  <c r="K35" i="48"/>
  <c r="K36" i="48"/>
  <c r="K37" i="48"/>
  <c r="K38" i="48"/>
  <c r="K39" i="48"/>
  <c r="K40" i="48"/>
  <c r="K41" i="48"/>
  <c r="K43" i="48"/>
  <c r="K44" i="48"/>
  <c r="K45" i="48"/>
  <c r="K46" i="48"/>
  <c r="K47" i="48"/>
  <c r="K48" i="48"/>
  <c r="K49" i="48"/>
  <c r="K51" i="48"/>
  <c r="K52" i="48"/>
  <c r="K53" i="48"/>
  <c r="K54" i="48"/>
  <c r="K55" i="48"/>
  <c r="K56" i="48"/>
  <c r="K57" i="48"/>
  <c r="K59" i="48"/>
  <c r="K60" i="48"/>
  <c r="K61" i="48"/>
  <c r="K62" i="48"/>
  <c r="K63" i="48"/>
  <c r="K64" i="48"/>
  <c r="K65" i="48"/>
  <c r="K67" i="48"/>
  <c r="K68" i="48"/>
  <c r="K69" i="48"/>
  <c r="K70" i="48"/>
  <c r="K71" i="48"/>
  <c r="K72" i="48"/>
  <c r="K73" i="48"/>
  <c r="K75" i="48"/>
  <c r="K76" i="48"/>
  <c r="G28" i="21"/>
  <c r="F28" i="21"/>
  <c r="G21" i="48"/>
  <c r="H21" i="48"/>
  <c r="G22" i="48"/>
  <c r="H22" i="48"/>
  <c r="G23" i="48"/>
  <c r="H23" i="48"/>
  <c r="G24" i="48"/>
  <c r="H24" i="48"/>
  <c r="H25" i="48"/>
  <c r="G26" i="48"/>
  <c r="H26" i="48"/>
  <c r="G27" i="48"/>
  <c r="H27" i="48"/>
  <c r="G28" i="48"/>
  <c r="H28" i="48"/>
  <c r="G29" i="48"/>
  <c r="H29" i="48"/>
  <c r="G30" i="48"/>
  <c r="H30" i="48"/>
  <c r="G31" i="48"/>
  <c r="H31" i="48"/>
  <c r="G32" i="48"/>
  <c r="H32" i="48"/>
  <c r="G33" i="48"/>
  <c r="H33" i="48"/>
  <c r="G34" i="48"/>
  <c r="H34" i="48"/>
  <c r="G35" i="48"/>
  <c r="H35" i="48"/>
  <c r="G36" i="48"/>
  <c r="H36" i="48"/>
  <c r="G37" i="48"/>
  <c r="H37" i="48"/>
  <c r="G38" i="48"/>
  <c r="H38" i="48"/>
  <c r="G39" i="48"/>
  <c r="H39" i="48"/>
  <c r="G40" i="48"/>
  <c r="H40" i="48"/>
  <c r="G41" i="48"/>
  <c r="H41" i="48"/>
  <c r="G42" i="48"/>
  <c r="H42" i="48"/>
  <c r="G43" i="48"/>
  <c r="H43" i="48"/>
  <c r="G44" i="48"/>
  <c r="H44" i="48"/>
  <c r="G45" i="48"/>
  <c r="H45" i="48"/>
  <c r="G46" i="48"/>
  <c r="H46" i="48"/>
  <c r="G47" i="48"/>
  <c r="H47" i="48"/>
  <c r="G48" i="48"/>
  <c r="H48" i="48"/>
  <c r="G49" i="48"/>
  <c r="H49" i="48"/>
  <c r="G50" i="48"/>
  <c r="H50" i="48"/>
  <c r="G51" i="48"/>
  <c r="H51" i="48"/>
  <c r="G52" i="48"/>
  <c r="H52" i="48"/>
  <c r="G53" i="48"/>
  <c r="H53" i="48"/>
  <c r="G54" i="48"/>
  <c r="H54" i="48"/>
  <c r="G55" i="48"/>
  <c r="H55" i="48"/>
  <c r="G56" i="48"/>
  <c r="H56" i="48"/>
  <c r="G57" i="48"/>
  <c r="H57" i="48"/>
  <c r="G58" i="48"/>
  <c r="H58" i="48"/>
  <c r="G59" i="48"/>
  <c r="H59" i="48"/>
  <c r="G60" i="48"/>
  <c r="H60" i="48"/>
  <c r="G61" i="48"/>
  <c r="H61" i="48"/>
  <c r="G62" i="48"/>
  <c r="H62" i="48"/>
  <c r="G63" i="48"/>
  <c r="H63" i="48"/>
  <c r="G64" i="48"/>
  <c r="H64" i="48"/>
  <c r="G65" i="48"/>
  <c r="H65" i="48"/>
  <c r="G66" i="48"/>
  <c r="H66" i="48"/>
  <c r="G67" i="48"/>
  <c r="H67" i="48"/>
  <c r="G68" i="48"/>
  <c r="H68" i="48"/>
  <c r="G69" i="48"/>
  <c r="H69" i="48"/>
  <c r="G70" i="48"/>
  <c r="H70" i="48"/>
  <c r="G71" i="48"/>
  <c r="H71" i="48"/>
  <c r="G72" i="48"/>
  <c r="H72" i="48"/>
  <c r="G73" i="48"/>
  <c r="H73" i="48"/>
  <c r="G74" i="48"/>
  <c r="H74" i="48"/>
  <c r="G75" i="48"/>
  <c r="H75" i="48"/>
  <c r="G76" i="48"/>
  <c r="H76" i="48"/>
  <c r="G77" i="48"/>
  <c r="H77" i="48"/>
  <c r="L20" i="46"/>
  <c r="L12" i="46" s="1"/>
  <c r="L21" i="46"/>
  <c r="L22" i="46"/>
  <c r="L23" i="46"/>
  <c r="L24" i="46"/>
  <c r="L25" i="46"/>
  <c r="L26" i="46"/>
  <c r="L27" i="46"/>
  <c r="L28" i="46"/>
  <c r="L29" i="46"/>
  <c r="L30" i="46"/>
  <c r="L31" i="46"/>
  <c r="L32" i="46"/>
  <c r="L33" i="46"/>
  <c r="L34" i="46"/>
  <c r="L35" i="46"/>
  <c r="L36" i="46"/>
  <c r="L37" i="46"/>
  <c r="L38" i="46"/>
  <c r="L39" i="46"/>
  <c r="L40" i="46"/>
  <c r="L41" i="46"/>
  <c r="L42" i="46"/>
  <c r="L43" i="46"/>
  <c r="L44" i="46"/>
  <c r="L45" i="46"/>
  <c r="L46" i="46"/>
  <c r="L47" i="46"/>
  <c r="L48" i="46"/>
  <c r="L49" i="46"/>
  <c r="L50" i="46"/>
  <c r="L51" i="46"/>
  <c r="L52" i="46"/>
  <c r="L53" i="46"/>
  <c r="L54" i="46"/>
  <c r="L55" i="46"/>
  <c r="L56" i="46"/>
  <c r="L57" i="46"/>
  <c r="L58" i="46"/>
  <c r="L59" i="46"/>
  <c r="L60" i="46"/>
  <c r="L61" i="46"/>
  <c r="L62" i="46"/>
  <c r="L63" i="46"/>
  <c r="L64" i="46"/>
  <c r="L65" i="46"/>
  <c r="L66" i="46"/>
  <c r="L67" i="46"/>
  <c r="L68" i="46"/>
  <c r="L69" i="46"/>
  <c r="L70" i="46"/>
  <c r="L71" i="46"/>
  <c r="L72" i="46"/>
  <c r="L73" i="46"/>
  <c r="L74" i="46"/>
  <c r="L75" i="46"/>
  <c r="L76" i="46"/>
  <c r="L77" i="46"/>
  <c r="L78" i="46"/>
  <c r="L79" i="46"/>
  <c r="L81" i="46"/>
  <c r="L82" i="46"/>
  <c r="L83" i="46"/>
  <c r="L84" i="46"/>
  <c r="L85" i="46"/>
  <c r="L86" i="46"/>
  <c r="L87" i="46"/>
  <c r="L88" i="46"/>
  <c r="L89" i="46"/>
  <c r="L90" i="46"/>
  <c r="L91" i="46"/>
  <c r="L92" i="46"/>
  <c r="L93" i="46"/>
  <c r="L94" i="46"/>
  <c r="L95" i="46"/>
  <c r="L96" i="46"/>
  <c r="L97" i="46"/>
  <c r="L98" i="46"/>
  <c r="L99" i="46"/>
  <c r="L100" i="46"/>
  <c r="L101" i="46"/>
  <c r="L102" i="46"/>
  <c r="L103" i="46"/>
  <c r="L104" i="46"/>
  <c r="L105" i="46"/>
  <c r="L106" i="46"/>
  <c r="L107" i="46"/>
  <c r="L108" i="46"/>
  <c r="L109" i="46"/>
  <c r="L110" i="46"/>
  <c r="L111" i="46"/>
  <c r="L112" i="46"/>
  <c r="L113" i="46"/>
  <c r="L114" i="46"/>
  <c r="L115" i="46"/>
  <c r="L116" i="46"/>
  <c r="L117" i="46"/>
  <c r="L118" i="46"/>
  <c r="L119" i="46"/>
  <c r="K20" i="46"/>
  <c r="K21" i="46"/>
  <c r="K22" i="46"/>
  <c r="K23" i="46"/>
  <c r="K24" i="46"/>
  <c r="K25" i="46"/>
  <c r="K27" i="46"/>
  <c r="K29" i="46"/>
  <c r="K30" i="46"/>
  <c r="K31" i="46"/>
  <c r="K32" i="46"/>
  <c r="K33" i="46"/>
  <c r="K35" i="46"/>
  <c r="K37" i="46"/>
  <c r="K38" i="46"/>
  <c r="K39" i="46"/>
  <c r="K41" i="46"/>
  <c r="K46" i="46"/>
  <c r="K47" i="46"/>
  <c r="K48" i="46"/>
  <c r="K49" i="46"/>
  <c r="K51" i="46"/>
  <c r="K53" i="46"/>
  <c r="K54" i="46"/>
  <c r="K55" i="46"/>
  <c r="K56" i="46"/>
  <c r="K57" i="46"/>
  <c r="K59" i="46"/>
  <c r="K61" i="46"/>
  <c r="K62" i="46"/>
  <c r="K63" i="46"/>
  <c r="K64" i="46"/>
  <c r="K67" i="46"/>
  <c r="K69" i="46"/>
  <c r="K70" i="46"/>
  <c r="K72" i="46"/>
  <c r="K73" i="46"/>
  <c r="K77" i="46"/>
  <c r="K78" i="46"/>
  <c r="K79" i="46"/>
  <c r="K81" i="46"/>
  <c r="K82" i="46"/>
  <c r="K86" i="46"/>
  <c r="K87" i="46"/>
  <c r="K88" i="46"/>
  <c r="K89" i="46"/>
  <c r="K90" i="46"/>
  <c r="K92" i="46"/>
  <c r="K94" i="46"/>
  <c r="K95" i="46"/>
  <c r="K96" i="46"/>
  <c r="K98" i="46"/>
  <c r="K100" i="46"/>
  <c r="K102" i="46"/>
  <c r="K103" i="46"/>
  <c r="K104" i="46"/>
  <c r="K105" i="46"/>
  <c r="K106" i="46"/>
  <c r="K110" i="46"/>
  <c r="K111" i="46"/>
  <c r="K112" i="46"/>
  <c r="K113" i="46"/>
  <c r="K114" i="46"/>
  <c r="K116" i="46"/>
  <c r="K118" i="46"/>
  <c r="K119" i="46"/>
  <c r="K26" i="46"/>
  <c r="K42" i="46"/>
  <c r="K50" i="46"/>
  <c r="K58" i="46"/>
  <c r="K66" i="46"/>
  <c r="K74" i="46"/>
  <c r="K83" i="46"/>
  <c r="K99" i="46"/>
  <c r="K107" i="46"/>
  <c r="K115" i="46"/>
  <c r="G27" i="21"/>
  <c r="F27" i="21"/>
  <c r="G21" i="46"/>
  <c r="H21" i="46"/>
  <c r="G23" i="46"/>
  <c r="H23" i="46"/>
  <c r="G24" i="46"/>
  <c r="H24" i="46"/>
  <c r="G25" i="46"/>
  <c r="H25" i="46"/>
  <c r="H26" i="46"/>
  <c r="G27" i="46"/>
  <c r="H27" i="46"/>
  <c r="G28" i="46"/>
  <c r="H28" i="46"/>
  <c r="G29" i="46"/>
  <c r="H29" i="46"/>
  <c r="G30" i="46"/>
  <c r="H30" i="46"/>
  <c r="G31" i="46"/>
  <c r="H31" i="46"/>
  <c r="G32" i="46"/>
  <c r="H32" i="46"/>
  <c r="G33" i="46"/>
  <c r="H33" i="46"/>
  <c r="H34" i="46"/>
  <c r="G35" i="46"/>
  <c r="H35" i="46"/>
  <c r="G36" i="46"/>
  <c r="H36" i="46"/>
  <c r="G37" i="46"/>
  <c r="H37" i="46"/>
  <c r="G38" i="46"/>
  <c r="H38" i="46"/>
  <c r="G39" i="46"/>
  <c r="H39" i="46"/>
  <c r="H40" i="46"/>
  <c r="G41" i="46"/>
  <c r="H41" i="46"/>
  <c r="H42" i="46"/>
  <c r="G43" i="46"/>
  <c r="H43" i="46"/>
  <c r="G44" i="46"/>
  <c r="H44" i="46"/>
  <c r="H45" i="46"/>
  <c r="G46" i="46"/>
  <c r="H46" i="46"/>
  <c r="G47" i="46"/>
  <c r="H47" i="46"/>
  <c r="G48" i="46"/>
  <c r="H48" i="46"/>
  <c r="G49" i="46"/>
  <c r="H49" i="46"/>
  <c r="H50" i="46"/>
  <c r="G51" i="46"/>
  <c r="H51" i="46"/>
  <c r="H52" i="46"/>
  <c r="G53" i="46"/>
  <c r="H53" i="46"/>
  <c r="G54" i="46"/>
  <c r="H54" i="46"/>
  <c r="G55" i="46"/>
  <c r="H55" i="46"/>
  <c r="G56" i="46"/>
  <c r="H56" i="46"/>
  <c r="G57" i="46"/>
  <c r="H57" i="46"/>
  <c r="H58" i="46"/>
  <c r="G59" i="46"/>
  <c r="H59" i="46"/>
  <c r="G60" i="46"/>
  <c r="H60" i="46"/>
  <c r="G61" i="46"/>
  <c r="H61" i="46"/>
  <c r="G62" i="46"/>
  <c r="H62" i="46"/>
  <c r="G63" i="46"/>
  <c r="H63" i="46"/>
  <c r="G64" i="46"/>
  <c r="H64" i="46"/>
  <c r="H65" i="46"/>
  <c r="H66" i="46"/>
  <c r="G67" i="46"/>
  <c r="H67" i="46"/>
  <c r="G68" i="46"/>
  <c r="H68" i="46"/>
  <c r="G69" i="46"/>
  <c r="H69" i="46"/>
  <c r="G70" i="46"/>
  <c r="H70" i="46"/>
  <c r="H71" i="46"/>
  <c r="G72" i="46"/>
  <c r="H72" i="46"/>
  <c r="G73" i="46"/>
  <c r="H73" i="46"/>
  <c r="H74" i="46"/>
  <c r="G75" i="46"/>
  <c r="H75" i="46"/>
  <c r="G76" i="46"/>
  <c r="H76" i="46"/>
  <c r="G77" i="46"/>
  <c r="H77" i="46"/>
  <c r="G78" i="46"/>
  <c r="H78" i="46"/>
  <c r="G79" i="46"/>
  <c r="H79" i="46"/>
  <c r="G81" i="46"/>
  <c r="H81" i="46"/>
  <c r="G82" i="46"/>
  <c r="H82" i="46"/>
  <c r="H83" i="46"/>
  <c r="H84" i="46"/>
  <c r="G85" i="46"/>
  <c r="H85" i="46"/>
  <c r="G86" i="46"/>
  <c r="H86" i="46"/>
  <c r="G87" i="46"/>
  <c r="H87" i="46"/>
  <c r="G88" i="46"/>
  <c r="H88" i="46"/>
  <c r="G89" i="46"/>
  <c r="H89" i="46"/>
  <c r="G90" i="46"/>
  <c r="H90" i="46"/>
  <c r="H91" i="46"/>
  <c r="G92" i="46"/>
  <c r="H92" i="46"/>
  <c r="G93" i="46"/>
  <c r="H93" i="46"/>
  <c r="G94" i="46"/>
  <c r="H94" i="46"/>
  <c r="G95" i="46"/>
  <c r="H95" i="46"/>
  <c r="G96" i="46"/>
  <c r="H96" i="46"/>
  <c r="H97" i="46"/>
  <c r="G98" i="46"/>
  <c r="H98" i="46"/>
  <c r="H99" i="46"/>
  <c r="G100" i="46"/>
  <c r="H100" i="46"/>
  <c r="G101" i="46"/>
  <c r="H101" i="46"/>
  <c r="G102" i="46"/>
  <c r="H102" i="46"/>
  <c r="G103" i="46"/>
  <c r="H103" i="46"/>
  <c r="G104" i="46"/>
  <c r="H104" i="46"/>
  <c r="G105" i="46"/>
  <c r="H105" i="46"/>
  <c r="G106" i="46"/>
  <c r="H106" i="46"/>
  <c r="H107" i="46"/>
  <c r="G108" i="46"/>
  <c r="H108" i="46"/>
  <c r="H109" i="46"/>
  <c r="G110" i="46"/>
  <c r="H110" i="46"/>
  <c r="G111" i="46"/>
  <c r="H111" i="46"/>
  <c r="G112" i="46"/>
  <c r="H112" i="46"/>
  <c r="G113" i="46"/>
  <c r="H113" i="46"/>
  <c r="G114" i="46"/>
  <c r="H114" i="46"/>
  <c r="H115" i="46"/>
  <c r="G116" i="46"/>
  <c r="H116" i="46"/>
  <c r="H117" i="46"/>
  <c r="G118" i="46"/>
  <c r="H118" i="46"/>
  <c r="G119" i="46"/>
  <c r="H119" i="46"/>
  <c r="H20" i="46"/>
  <c r="G20" i="46"/>
  <c r="F26" i="21"/>
  <c r="L21" i="43"/>
  <c r="L22" i="43"/>
  <c r="L23" i="43"/>
  <c r="L24" i="43"/>
  <c r="L25" i="43"/>
  <c r="L26" i="43"/>
  <c r="L27" i="43"/>
  <c r="L28" i="43"/>
  <c r="L29" i="43"/>
  <c r="L30" i="43"/>
  <c r="L31" i="43"/>
  <c r="L32" i="43"/>
  <c r="L33" i="43"/>
  <c r="L34" i="43"/>
  <c r="L35" i="43"/>
  <c r="L36" i="43"/>
  <c r="L37" i="43"/>
  <c r="L38" i="43"/>
  <c r="L39" i="43"/>
  <c r="L40" i="43"/>
  <c r="L41" i="43"/>
  <c r="L42" i="43"/>
  <c r="L43" i="43"/>
  <c r="L44" i="43"/>
  <c r="L45" i="43"/>
  <c r="L46" i="43"/>
  <c r="L47" i="43"/>
  <c r="L48" i="43"/>
  <c r="L49" i="43"/>
  <c r="L50" i="43"/>
  <c r="L51" i="43"/>
  <c r="L52" i="43"/>
  <c r="L53" i="43"/>
  <c r="L54" i="43"/>
  <c r="L55" i="43"/>
  <c r="L56" i="43"/>
  <c r="L57" i="43"/>
  <c r="L58" i="43"/>
  <c r="L59" i="43"/>
  <c r="L60" i="43"/>
  <c r="L61" i="43"/>
  <c r="L62" i="43"/>
  <c r="L63" i="43"/>
  <c r="L64" i="43"/>
  <c r="L65" i="43"/>
  <c r="L13" i="43"/>
  <c r="K21" i="43"/>
  <c r="K22" i="43"/>
  <c r="K24" i="43"/>
  <c r="K25" i="43"/>
  <c r="K26" i="43"/>
  <c r="K28" i="43"/>
  <c r="K29" i="43"/>
  <c r="K30" i="43"/>
  <c r="K32" i="43"/>
  <c r="K33" i="43"/>
  <c r="K34" i="43"/>
  <c r="K37" i="43"/>
  <c r="K38" i="43"/>
  <c r="K40" i="43"/>
  <c r="K41" i="43"/>
  <c r="K42" i="43"/>
  <c r="K44" i="43"/>
  <c r="K45" i="43"/>
  <c r="K46" i="43"/>
  <c r="K48" i="43"/>
  <c r="K50" i="43"/>
  <c r="K52" i="43"/>
  <c r="K53" i="43"/>
  <c r="K54" i="43"/>
  <c r="K56" i="43"/>
  <c r="K57" i="43"/>
  <c r="K58" i="43"/>
  <c r="K60" i="43"/>
  <c r="K61" i="43"/>
  <c r="K62" i="43"/>
  <c r="K64" i="43"/>
  <c r="K65" i="43"/>
  <c r="G22" i="43"/>
  <c r="H22" i="43"/>
  <c r="H23" i="43"/>
  <c r="G24" i="43"/>
  <c r="H24" i="43"/>
  <c r="G25" i="43"/>
  <c r="H25" i="43"/>
  <c r="G26" i="43"/>
  <c r="H26" i="43"/>
  <c r="G28" i="43"/>
  <c r="H28" i="43"/>
  <c r="G29" i="43"/>
  <c r="H29" i="43"/>
  <c r="G30" i="43"/>
  <c r="H30" i="43"/>
  <c r="H31" i="43"/>
  <c r="G32" i="43"/>
  <c r="H32" i="43"/>
  <c r="G33" i="43"/>
  <c r="H33" i="43"/>
  <c r="G34" i="43"/>
  <c r="H34" i="43"/>
  <c r="H35" i="43"/>
  <c r="H36" i="43"/>
  <c r="G37" i="43"/>
  <c r="H37" i="43"/>
  <c r="G38" i="43"/>
  <c r="H38" i="43"/>
  <c r="H39" i="43"/>
  <c r="G40" i="43"/>
  <c r="H40" i="43"/>
  <c r="G41" i="43"/>
  <c r="H41" i="43"/>
  <c r="G42" i="43"/>
  <c r="H42" i="43"/>
  <c r="H43" i="43"/>
  <c r="G44" i="43"/>
  <c r="H44" i="43"/>
  <c r="G45" i="43"/>
  <c r="H45" i="43"/>
  <c r="G46" i="43"/>
  <c r="H46" i="43"/>
  <c r="H47" i="43"/>
  <c r="G48" i="43"/>
  <c r="H48" i="43"/>
  <c r="G49" i="43"/>
  <c r="H49" i="43"/>
  <c r="G50" i="43"/>
  <c r="H50" i="43"/>
  <c r="H51" i="43"/>
  <c r="G52" i="43"/>
  <c r="H52" i="43"/>
  <c r="G53" i="43"/>
  <c r="H53" i="43"/>
  <c r="G54" i="43"/>
  <c r="H54" i="43"/>
  <c r="H55" i="43"/>
  <c r="G56" i="43"/>
  <c r="H56" i="43"/>
  <c r="G57" i="43"/>
  <c r="H57" i="43"/>
  <c r="G58" i="43"/>
  <c r="H58" i="43"/>
  <c r="H59" i="43"/>
  <c r="G60" i="43"/>
  <c r="H60" i="43"/>
  <c r="G61" i="43"/>
  <c r="H61" i="43"/>
  <c r="G62" i="43"/>
  <c r="H62" i="43"/>
  <c r="H63" i="43"/>
  <c r="G64" i="43"/>
  <c r="H64" i="43"/>
  <c r="G65" i="43"/>
  <c r="H65" i="43"/>
  <c r="H21" i="43"/>
  <c r="G21" i="43"/>
  <c r="F25" i="21"/>
  <c r="L20" i="49"/>
  <c r="L12" i="49" s="1"/>
  <c r="L22" i="49"/>
  <c r="L23" i="49"/>
  <c r="L24" i="49"/>
  <c r="L25" i="49"/>
  <c r="L26" i="49"/>
  <c r="L27" i="49"/>
  <c r="L28" i="49"/>
  <c r="L29" i="49"/>
  <c r="L30" i="49"/>
  <c r="L31" i="49"/>
  <c r="L32" i="49"/>
  <c r="L33" i="49"/>
  <c r="L34" i="49"/>
  <c r="L35" i="49"/>
  <c r="L36" i="49"/>
  <c r="L37" i="49"/>
  <c r="L38" i="49"/>
  <c r="L39" i="49"/>
  <c r="L40" i="49"/>
  <c r="L41" i="49"/>
  <c r="L42" i="49"/>
  <c r="L43" i="49"/>
  <c r="L44" i="49"/>
  <c r="L45" i="49"/>
  <c r="L46" i="49"/>
  <c r="L47" i="49"/>
  <c r="L48" i="49"/>
  <c r="L49" i="49"/>
  <c r="L50" i="49"/>
  <c r="L51" i="49"/>
  <c r="L52" i="49"/>
  <c r="L53" i="49"/>
  <c r="L54" i="49"/>
  <c r="L55" i="49"/>
  <c r="L56" i="49"/>
  <c r="L57" i="49"/>
  <c r="L58" i="49"/>
  <c r="L59" i="49"/>
  <c r="L60" i="49"/>
  <c r="L61" i="49"/>
  <c r="L62" i="49"/>
  <c r="L63" i="49"/>
  <c r="L64" i="49"/>
  <c r="L65" i="49"/>
  <c r="L66" i="49"/>
  <c r="L67" i="49"/>
  <c r="L68" i="49"/>
  <c r="L69" i="49"/>
  <c r="L70" i="49"/>
  <c r="L71" i="49"/>
  <c r="L72" i="49"/>
  <c r="L73" i="49"/>
  <c r="L74" i="49"/>
  <c r="L75" i="49"/>
  <c r="L76" i="49"/>
  <c r="L77" i="49"/>
  <c r="L78" i="49"/>
  <c r="L79" i="49"/>
  <c r="L80" i="49"/>
  <c r="L81" i="49"/>
  <c r="L82" i="49"/>
  <c r="L83" i="49"/>
  <c r="L84" i="49"/>
  <c r="L85" i="49"/>
  <c r="L86" i="49"/>
  <c r="L87" i="49"/>
  <c r="L88" i="49"/>
  <c r="L89" i="49"/>
  <c r="L90" i="49"/>
  <c r="L91" i="49"/>
  <c r="L92" i="49"/>
  <c r="L93" i="49"/>
  <c r="L94" i="49"/>
  <c r="L95" i="49"/>
  <c r="L96" i="49"/>
  <c r="L97" i="49"/>
  <c r="L98" i="49"/>
  <c r="L99" i="49"/>
  <c r="L100" i="49"/>
  <c r="L101" i="49"/>
  <c r="L102" i="49"/>
  <c r="L103" i="49"/>
  <c r="L104" i="49"/>
  <c r="L105" i="49"/>
  <c r="L106" i="49"/>
  <c r="L107" i="49"/>
  <c r="L108" i="49"/>
  <c r="L109" i="49"/>
  <c r="L110" i="49"/>
  <c r="F24" i="21"/>
  <c r="L20" i="47"/>
  <c r="L12" i="47" s="1"/>
  <c r="L21" i="47"/>
  <c r="L22" i="47"/>
  <c r="L23" i="47"/>
  <c r="L24" i="47"/>
  <c r="L25" i="47"/>
  <c r="L26" i="47"/>
  <c r="L27" i="47"/>
  <c r="L28" i="47"/>
  <c r="L29" i="47"/>
  <c r="L30" i="47"/>
  <c r="L31" i="47"/>
  <c r="L32" i="47"/>
  <c r="L33" i="47"/>
  <c r="L34" i="47"/>
  <c r="L35" i="47"/>
  <c r="L36" i="47"/>
  <c r="L37" i="47"/>
  <c r="L38" i="47"/>
  <c r="L39" i="47"/>
  <c r="L40" i="47"/>
  <c r="L41" i="47"/>
  <c r="L42" i="47"/>
  <c r="L43" i="47"/>
  <c r="L44" i="47"/>
  <c r="L45" i="47"/>
  <c r="L46" i="47"/>
  <c r="L47" i="47"/>
  <c r="L48" i="47"/>
  <c r="L49" i="47"/>
  <c r="L50" i="47"/>
  <c r="L51" i="47"/>
  <c r="L52" i="47"/>
  <c r="L53" i="47"/>
  <c r="L54" i="47"/>
  <c r="L55" i="47"/>
  <c r="L56" i="47"/>
  <c r="K40" i="47"/>
  <c r="K44" i="47"/>
  <c r="F23" i="21"/>
  <c r="H23" i="49"/>
  <c r="H24" i="49"/>
  <c r="H25" i="49"/>
  <c r="H26" i="49"/>
  <c r="H27" i="49"/>
  <c r="H28" i="49"/>
  <c r="H29" i="49"/>
  <c r="H30" i="49"/>
  <c r="G31" i="49"/>
  <c r="H31" i="49"/>
  <c r="H32" i="49"/>
  <c r="H33" i="49"/>
  <c r="H34" i="49"/>
  <c r="H35" i="49"/>
  <c r="H36" i="49"/>
  <c r="H37" i="49"/>
  <c r="H38" i="49"/>
  <c r="H39" i="49"/>
  <c r="H40" i="49"/>
  <c r="H41" i="49"/>
  <c r="H43" i="49"/>
  <c r="H44" i="49"/>
  <c r="H45" i="49"/>
  <c r="H46" i="49"/>
  <c r="H47" i="49"/>
  <c r="H48" i="49"/>
  <c r="H49" i="49"/>
  <c r="H50" i="49"/>
  <c r="H51" i="49"/>
  <c r="H52" i="49"/>
  <c r="H53" i="49"/>
  <c r="H54" i="49"/>
  <c r="H55" i="49"/>
  <c r="H56" i="49"/>
  <c r="H57" i="49"/>
  <c r="H58" i="49"/>
  <c r="H59" i="49"/>
  <c r="H60" i="49"/>
  <c r="H61" i="49"/>
  <c r="H62" i="49"/>
  <c r="H63" i="49"/>
  <c r="H64" i="49"/>
  <c r="H65" i="49"/>
  <c r="H66" i="49"/>
  <c r="H67" i="49"/>
  <c r="H68" i="49"/>
  <c r="G69" i="49"/>
  <c r="H69" i="49"/>
  <c r="H70" i="49"/>
  <c r="H71" i="49"/>
  <c r="H72" i="49"/>
  <c r="H73" i="49"/>
  <c r="H74" i="49"/>
  <c r="H75" i="49"/>
  <c r="H76" i="49"/>
  <c r="H77" i="49"/>
  <c r="H78" i="49"/>
  <c r="H79" i="49"/>
  <c r="H80" i="49"/>
  <c r="H81" i="49"/>
  <c r="H82" i="49"/>
  <c r="H83" i="49"/>
  <c r="H84" i="49"/>
  <c r="H85" i="49"/>
  <c r="H86" i="49"/>
  <c r="H87" i="49"/>
  <c r="H88" i="49"/>
  <c r="H89" i="49"/>
  <c r="H90" i="49"/>
  <c r="H91" i="49"/>
  <c r="H92" i="49"/>
  <c r="H93" i="49"/>
  <c r="H94" i="49"/>
  <c r="H95" i="49"/>
  <c r="H96" i="49"/>
  <c r="H97" i="49"/>
  <c r="H98" i="49"/>
  <c r="H99" i="49"/>
  <c r="H100" i="49"/>
  <c r="H101" i="49"/>
  <c r="H102" i="49"/>
  <c r="H103" i="49"/>
  <c r="H104" i="49"/>
  <c r="H105" i="49"/>
  <c r="H106" i="49"/>
  <c r="H107" i="49"/>
  <c r="H108" i="49"/>
  <c r="H109" i="49"/>
  <c r="H110" i="49"/>
  <c r="H20" i="49"/>
  <c r="H20" i="47"/>
  <c r="H22" i="47"/>
  <c r="H23" i="47"/>
  <c r="H24" i="47"/>
  <c r="H25" i="47"/>
  <c r="H26" i="47"/>
  <c r="H27" i="47"/>
  <c r="H28" i="47"/>
  <c r="H29" i="47"/>
  <c r="H30" i="47"/>
  <c r="H31" i="47"/>
  <c r="H32" i="47"/>
  <c r="H33" i="47"/>
  <c r="H34" i="47"/>
  <c r="H35" i="47"/>
  <c r="H36" i="47"/>
  <c r="G37" i="47"/>
  <c r="H37" i="47"/>
  <c r="H38" i="47"/>
  <c r="H39" i="47"/>
  <c r="H40" i="47"/>
  <c r="H41" i="47"/>
  <c r="H42" i="47"/>
  <c r="H43" i="47"/>
  <c r="H44" i="47"/>
  <c r="H45" i="47"/>
  <c r="H46" i="47"/>
  <c r="H47" i="47"/>
  <c r="H48" i="47"/>
  <c r="H49" i="47"/>
  <c r="H50" i="47"/>
  <c r="H51" i="47"/>
  <c r="H52" i="47"/>
  <c r="H53" i="47"/>
  <c r="H54" i="47"/>
  <c r="H55" i="47"/>
  <c r="H56" i="47"/>
  <c r="C4" i="48"/>
  <c r="G67" i="42"/>
  <c r="G68" i="42"/>
  <c r="G69" i="42"/>
  <c r="G70" i="42"/>
  <c r="G71" i="42"/>
  <c r="G72" i="42"/>
  <c r="G73" i="42"/>
  <c r="G74" i="42"/>
  <c r="G75" i="42"/>
  <c r="G76" i="42"/>
  <c r="G77" i="42"/>
  <c r="G78" i="42"/>
  <c r="G79" i="42"/>
  <c r="G80" i="42"/>
  <c r="G81" i="42"/>
  <c r="G82" i="42"/>
  <c r="G83" i="42"/>
  <c r="G84" i="42"/>
  <c r="G85" i="42"/>
  <c r="G86" i="42"/>
  <c r="G87" i="42"/>
  <c r="G88" i="42"/>
  <c r="G89" i="42"/>
  <c r="G90" i="42"/>
  <c r="G91" i="42"/>
  <c r="G92" i="42"/>
  <c r="G93" i="42"/>
  <c r="G94" i="42"/>
  <c r="G95" i="42"/>
  <c r="G96" i="42"/>
  <c r="G97" i="42"/>
  <c r="G98" i="42"/>
  <c r="G99" i="42"/>
  <c r="G100" i="42"/>
  <c r="G101" i="42"/>
  <c r="G102" i="42"/>
  <c r="G103" i="42"/>
  <c r="G104" i="42"/>
  <c r="G105" i="42"/>
  <c r="G106" i="42"/>
  <c r="G107" i="42"/>
  <c r="G108" i="42"/>
  <c r="G109" i="42"/>
  <c r="G110" i="42"/>
  <c r="G111" i="42"/>
  <c r="G78" i="48"/>
  <c r="G79" i="48"/>
  <c r="G80" i="48"/>
  <c r="G81" i="48"/>
  <c r="G82" i="48"/>
  <c r="G83" i="48"/>
  <c r="G84" i="48"/>
  <c r="G85" i="48"/>
  <c r="G86" i="48"/>
  <c r="G87" i="48"/>
  <c r="G88" i="48"/>
  <c r="G89" i="48"/>
  <c r="G90" i="48"/>
  <c r="G91" i="48"/>
  <c r="G92" i="48"/>
  <c r="G93" i="48"/>
  <c r="G94" i="48"/>
  <c r="G95" i="48"/>
  <c r="G96" i="48"/>
  <c r="G97" i="48"/>
  <c r="G98" i="48"/>
  <c r="G99" i="48"/>
  <c r="G100" i="48"/>
  <c r="G101" i="48"/>
  <c r="G102" i="48"/>
  <c r="G103" i="48"/>
  <c r="G104" i="48"/>
  <c r="G105" i="48"/>
  <c r="G106" i="48"/>
  <c r="G107" i="48"/>
  <c r="G108" i="48"/>
  <c r="G109" i="48"/>
  <c r="G110" i="48"/>
  <c r="G111" i="48"/>
  <c r="G112" i="48"/>
  <c r="G113" i="48"/>
  <c r="G114" i="48"/>
  <c r="G115" i="48"/>
  <c r="G116" i="48"/>
  <c r="G117" i="48"/>
  <c r="G118" i="48"/>
  <c r="G119" i="48"/>
  <c r="G120" i="48"/>
  <c r="G121" i="48"/>
  <c r="G122" i="48"/>
  <c r="G123" i="48"/>
  <c r="G124" i="48"/>
  <c r="G125" i="48"/>
  <c r="G126" i="48"/>
  <c r="G127" i="48"/>
  <c r="G128" i="48"/>
  <c r="G129" i="48"/>
  <c r="G130" i="48"/>
  <c r="G131" i="48"/>
  <c r="G132" i="48"/>
  <c r="G133" i="48"/>
  <c r="G134" i="48"/>
  <c r="G135" i="48"/>
  <c r="G136" i="48"/>
  <c r="G137" i="48"/>
  <c r="G138" i="48"/>
  <c r="G139" i="48"/>
  <c r="G140" i="48"/>
  <c r="G141" i="48"/>
  <c r="G142" i="48"/>
  <c r="G143" i="48"/>
  <c r="G144" i="48"/>
  <c r="G145" i="48"/>
  <c r="G146" i="48"/>
  <c r="G147" i="48"/>
  <c r="G148" i="48"/>
  <c r="G149" i="48"/>
  <c r="G150" i="48"/>
  <c r="G151" i="48"/>
  <c r="G152" i="48"/>
  <c r="G153" i="48"/>
  <c r="G154" i="48"/>
  <c r="G155" i="48"/>
  <c r="G156" i="48"/>
  <c r="L28" i="53"/>
  <c r="L12" i="53"/>
  <c r="L29" i="53"/>
  <c r="L30" i="53"/>
  <c r="L31" i="53"/>
  <c r="L32" i="53"/>
  <c r="L33" i="53"/>
  <c r="L34" i="53"/>
  <c r="L35" i="53"/>
  <c r="L36" i="53"/>
  <c r="L37" i="53"/>
  <c r="L38" i="53"/>
  <c r="L39" i="53"/>
  <c r="L40" i="53"/>
  <c r="L41" i="53"/>
  <c r="L42" i="53"/>
  <c r="L43" i="53"/>
  <c r="L44" i="53"/>
  <c r="L45" i="53"/>
  <c r="L46" i="53"/>
  <c r="L47" i="53"/>
  <c r="L49" i="53"/>
  <c r="L50" i="53"/>
  <c r="L51" i="53"/>
  <c r="L52" i="53"/>
  <c r="L53" i="53"/>
  <c r="L54" i="53"/>
  <c r="L55" i="53"/>
  <c r="L56" i="53"/>
  <c r="L57" i="53"/>
  <c r="L58" i="53"/>
  <c r="L65" i="53"/>
  <c r="L66" i="53"/>
  <c r="L67" i="53"/>
  <c r="L68" i="53"/>
  <c r="K21" i="45"/>
  <c r="K12" i="45" s="1"/>
  <c r="K23" i="45"/>
  <c r="K26" i="45"/>
  <c r="K27" i="45"/>
  <c r="K28" i="45"/>
  <c r="K31" i="45"/>
  <c r="K34" i="45"/>
  <c r="K38" i="45"/>
  <c r="K41" i="45"/>
  <c r="K42" i="45"/>
  <c r="K43" i="45"/>
  <c r="K45" i="45"/>
  <c r="K53" i="45"/>
  <c r="K55" i="45"/>
  <c r="K59" i="45"/>
  <c r="K61" i="45"/>
  <c r="K67" i="45"/>
  <c r="K73" i="45"/>
  <c r="K75" i="45"/>
  <c r="K79" i="45"/>
  <c r="K81" i="45"/>
  <c r="G26" i="21"/>
  <c r="G77" i="45"/>
  <c r="G69" i="45"/>
  <c r="G57" i="45"/>
  <c r="G49" i="45"/>
  <c r="G40" i="45"/>
  <c r="G36" i="45"/>
  <c r="G33" i="45"/>
  <c r="G29" i="45"/>
  <c r="G25" i="45"/>
  <c r="G79" i="49"/>
  <c r="G93" i="49"/>
  <c r="G95" i="49"/>
  <c r="G63" i="49"/>
  <c r="G23" i="49"/>
  <c r="K22" i="49"/>
  <c r="K27" i="49"/>
  <c r="K30" i="49"/>
  <c r="K37" i="49"/>
  <c r="K40" i="49"/>
  <c r="K41" i="49"/>
  <c r="K45" i="49"/>
  <c r="K47" i="49"/>
  <c r="K48" i="49"/>
  <c r="K53" i="49"/>
  <c r="K56" i="49"/>
  <c r="K57" i="49"/>
  <c r="K60" i="49"/>
  <c r="K68" i="49"/>
  <c r="K72" i="49"/>
  <c r="K76" i="49"/>
  <c r="K84" i="49"/>
  <c r="K88" i="49"/>
  <c r="K89" i="49"/>
  <c r="K92" i="49"/>
  <c r="K100" i="49"/>
  <c r="K104" i="49"/>
  <c r="G50" i="49"/>
  <c r="G52" i="49"/>
  <c r="G74" i="49"/>
  <c r="G106" i="49"/>
  <c r="G71" i="49"/>
  <c r="G51" i="49"/>
  <c r="G103" i="49"/>
  <c r="G87" i="49"/>
  <c r="G55" i="49"/>
  <c r="G77" i="49"/>
  <c r="G101" i="49"/>
  <c r="G61" i="49"/>
  <c r="G108" i="49"/>
  <c r="G85" i="49"/>
  <c r="G82" i="49"/>
  <c r="G66" i="49"/>
  <c r="G109" i="49"/>
  <c r="G94" i="49"/>
  <c r="G62" i="49"/>
  <c r="G49" i="49"/>
  <c r="G46" i="49"/>
  <c r="G43" i="49"/>
  <c r="G36" i="49"/>
  <c r="G25" i="49"/>
  <c r="G25" i="21"/>
  <c r="G63" i="43"/>
  <c r="G59" i="43"/>
  <c r="G55" i="43"/>
  <c r="G51" i="43"/>
  <c r="G47" i="43"/>
  <c r="G43" i="43"/>
  <c r="G39" i="43"/>
  <c r="G35" i="43"/>
  <c r="G31" i="43"/>
  <c r="G27" i="43"/>
  <c r="G23" i="43"/>
  <c r="G31" i="47"/>
  <c r="G71" i="45"/>
  <c r="G63" i="45"/>
  <c r="G47" i="45"/>
  <c r="G37" i="45"/>
  <c r="G32" i="45"/>
  <c r="G24" i="45"/>
  <c r="G99" i="49"/>
  <c r="G97" i="49"/>
  <c r="G83" i="49"/>
  <c r="G67" i="49"/>
  <c r="G42" i="49"/>
  <c r="G35" i="49"/>
  <c r="G20" i="49"/>
  <c r="G107" i="49"/>
  <c r="G91" i="49"/>
  <c r="G75" i="49"/>
  <c r="G59" i="49"/>
  <c r="G39" i="49"/>
  <c r="G29" i="49"/>
  <c r="K21" i="47"/>
  <c r="G85" i="41"/>
  <c r="G81" i="41"/>
  <c r="G77" i="41"/>
  <c r="G73" i="41"/>
  <c r="G69" i="41"/>
  <c r="G65" i="41"/>
  <c r="G57" i="41"/>
  <c r="G49" i="41"/>
  <c r="G45" i="41"/>
  <c r="G41" i="41"/>
  <c r="G37" i="41"/>
  <c r="G21" i="41"/>
  <c r="G74" i="41"/>
  <c r="K53" i="41"/>
  <c r="G87" i="41"/>
  <c r="G82" i="41"/>
  <c r="K27" i="41"/>
  <c r="G89" i="41"/>
  <c r="G62" i="41"/>
  <c r="K60" i="41"/>
  <c r="G25" i="41"/>
  <c r="G46" i="41"/>
  <c r="G33" i="41"/>
  <c r="G86" i="41"/>
  <c r="G54" i="41"/>
  <c r="G67" i="41"/>
  <c r="G35" i="41"/>
  <c r="G80" i="41"/>
  <c r="G48" i="41"/>
  <c r="K61" i="41"/>
  <c r="K29" i="41"/>
  <c r="G76" i="55"/>
  <c r="G78" i="55"/>
  <c r="G36" i="55"/>
  <c r="G30" i="55"/>
  <c r="G62" i="55"/>
  <c r="G28" i="55"/>
  <c r="G45" i="55"/>
  <c r="G55" i="55"/>
  <c r="G60" i="55"/>
  <c r="G69" i="55"/>
  <c r="K67" i="55"/>
  <c r="K65" i="55"/>
  <c r="K34" i="55"/>
  <c r="K82" i="55"/>
  <c r="G39" i="55"/>
  <c r="G44" i="55"/>
  <c r="K66" i="55"/>
  <c r="K74" i="55"/>
  <c r="G51" i="55"/>
  <c r="G70" i="55"/>
  <c r="K81" i="55"/>
  <c r="G31" i="55"/>
  <c r="G47" i="55"/>
  <c r="K49" i="55"/>
  <c r="G21" i="55"/>
  <c r="G23" i="55"/>
  <c r="G27" i="55"/>
  <c r="G38" i="55"/>
  <c r="G53" i="55"/>
  <c r="G59" i="55"/>
  <c r="K42" i="55"/>
  <c r="K57" i="55"/>
  <c r="G20" i="55"/>
  <c r="G29" i="55"/>
  <c r="G35" i="55"/>
  <c r="G46" i="55"/>
  <c r="G61" i="55"/>
  <c r="G75" i="55"/>
  <c r="G83" i="55"/>
  <c r="K33" i="55"/>
  <c r="K50" i="55"/>
  <c r="K73" i="55"/>
  <c r="G37" i="55"/>
  <c r="G43" i="55"/>
  <c r="G54" i="55"/>
  <c r="K26" i="55"/>
  <c r="K41" i="55"/>
  <c r="K58" i="55"/>
  <c r="G24" i="55"/>
  <c r="G32" i="55"/>
  <c r="G40" i="55"/>
  <c r="G48" i="55"/>
  <c r="G56" i="55"/>
  <c r="G64" i="55"/>
  <c r="G72" i="55"/>
  <c r="G80" i="55"/>
  <c r="G77" i="55"/>
  <c r="G63" i="55"/>
  <c r="G71" i="55"/>
  <c r="G79" i="55"/>
  <c r="G38" i="21"/>
  <c r="K45" i="47"/>
  <c r="C5" i="55"/>
  <c r="C6" i="43"/>
  <c r="G35" i="47"/>
  <c r="G55" i="47"/>
  <c r="K50" i="47"/>
  <c r="G26" i="47"/>
  <c r="K49" i="47"/>
  <c r="K48" i="47"/>
  <c r="K36" i="47"/>
  <c r="K22" i="47"/>
  <c r="G34" i="47"/>
  <c r="G25" i="47"/>
  <c r="C5" i="52"/>
  <c r="G46" i="47"/>
  <c r="C5" i="46"/>
  <c r="G39" i="47"/>
  <c r="C5" i="39"/>
  <c r="C5" i="40"/>
  <c r="G20" i="47"/>
  <c r="C5" i="49"/>
  <c r="C5" i="51"/>
  <c r="C5" i="41"/>
  <c r="G52" i="47"/>
  <c r="G54" i="47"/>
  <c r="G27" i="47"/>
  <c r="K42" i="47"/>
  <c r="G24" i="47"/>
  <c r="K43" i="47"/>
  <c r="G32" i="47"/>
  <c r="G51" i="47"/>
  <c r="K41" i="47"/>
  <c r="G23" i="47"/>
  <c r="G33" i="47"/>
  <c r="G38" i="47"/>
  <c r="G56" i="47"/>
  <c r="K29" i="47"/>
  <c r="G47" i="47"/>
  <c r="K28" i="47"/>
  <c r="G53" i="47"/>
  <c r="C5" i="48"/>
  <c r="C5" i="45"/>
  <c r="C5" i="22"/>
  <c r="C5" i="50"/>
  <c r="C4" i="45"/>
  <c r="C4" i="50"/>
  <c r="C4" i="41"/>
  <c r="C4" i="46"/>
  <c r="C4" i="49"/>
  <c r="C4" i="55"/>
  <c r="G117" i="46"/>
  <c r="K25" i="55"/>
  <c r="K68" i="55"/>
  <c r="K12" i="44" l="1"/>
  <c r="K12" i="40"/>
  <c r="G71" i="46"/>
  <c r="K27" i="44"/>
  <c r="K101" i="52"/>
  <c r="K93" i="52"/>
  <c r="K85" i="52"/>
  <c r="K77" i="52"/>
  <c r="K69" i="52"/>
  <c r="K61" i="52"/>
  <c r="K53" i="52"/>
  <c r="K45" i="52"/>
  <c r="K37" i="52"/>
  <c r="K29" i="52"/>
  <c r="K21" i="52"/>
  <c r="K12" i="52" s="1"/>
  <c r="G58" i="42"/>
  <c r="G50" i="42"/>
  <c r="G42" i="42"/>
  <c r="G34" i="42"/>
  <c r="G30" i="41"/>
  <c r="G39" i="45"/>
  <c r="K61" i="53"/>
  <c r="G36" i="53"/>
  <c r="G126" i="60"/>
  <c r="G97" i="46"/>
  <c r="G45" i="46"/>
  <c r="K65" i="46"/>
  <c r="G25" i="48"/>
  <c r="K29" i="42"/>
  <c r="K12" i="42" s="1"/>
  <c r="G65" i="49"/>
  <c r="G84" i="46"/>
  <c r="G40" i="46"/>
  <c r="K34" i="46"/>
  <c r="K12" i="46" s="1"/>
  <c r="G106" i="39"/>
  <c r="G98" i="39"/>
  <c r="G90" i="39"/>
  <c r="G82" i="39"/>
  <c r="G74" i="39"/>
  <c r="G66" i="39"/>
  <c r="G58" i="39"/>
  <c r="G50" i="39"/>
  <c r="G42" i="39"/>
  <c r="G34" i="39"/>
  <c r="G26" i="39"/>
  <c r="G107" i="51"/>
  <c r="G99" i="51"/>
  <c r="G91" i="51"/>
  <c r="G83" i="51"/>
  <c r="G75" i="51"/>
  <c r="G67" i="51"/>
  <c r="G59" i="51"/>
  <c r="G51" i="51"/>
  <c r="G43" i="51"/>
  <c r="G35" i="51"/>
  <c r="G27" i="51"/>
  <c r="K84" i="41"/>
  <c r="K36" i="43"/>
  <c r="K13" i="43" s="1"/>
  <c r="G109" i="46"/>
  <c r="K91" i="46"/>
  <c r="G20" i="22"/>
  <c r="K29" i="53"/>
  <c r="K45" i="53"/>
  <c r="G81" i="49"/>
  <c r="G52" i="46"/>
  <c r="G74" i="40"/>
  <c r="G66" i="40"/>
  <c r="G58" i="40"/>
  <c r="G50" i="40"/>
  <c r="G42" i="40"/>
  <c r="G34" i="40"/>
  <c r="G26" i="40"/>
  <c r="G79" i="41"/>
  <c r="K36" i="41"/>
  <c r="K12" i="41" s="1"/>
  <c r="C5" i="42"/>
  <c r="G33" i="49"/>
  <c r="K105" i="49"/>
  <c r="K73" i="49"/>
  <c r="K134" i="50"/>
  <c r="K126" i="50"/>
  <c r="K118" i="50"/>
  <c r="K110" i="50"/>
  <c r="G63" i="41"/>
  <c r="G47" i="41"/>
  <c r="K32" i="53"/>
  <c r="K64" i="53"/>
  <c r="K52" i="55"/>
  <c r="K12" i="55" s="1"/>
  <c r="G25" i="60"/>
  <c r="G44" i="49"/>
  <c r="G78" i="49"/>
  <c r="G98" i="49"/>
  <c r="G110" i="49"/>
  <c r="G54" i="49"/>
  <c r="G58" i="49"/>
  <c r="G90" i="49"/>
  <c r="K102" i="49"/>
  <c r="K96" i="49"/>
  <c r="K86" i="49"/>
  <c r="K80" i="49"/>
  <c r="K70" i="49"/>
  <c r="K64" i="49"/>
  <c r="K38" i="49"/>
  <c r="K34" i="49"/>
  <c r="K28" i="49"/>
  <c r="K26" i="49"/>
  <c r="K24" i="49"/>
  <c r="K12" i="49" s="1"/>
  <c r="G24" i="21" s="1"/>
  <c r="G32" i="49"/>
  <c r="G27" i="60"/>
  <c r="G28" i="60"/>
  <c r="G29" i="60"/>
  <c r="G30" i="60"/>
  <c r="G31" i="60"/>
  <c r="G32" i="60"/>
  <c r="G33" i="60"/>
  <c r="G34" i="60"/>
  <c r="G122" i="60"/>
  <c r="G123" i="60"/>
  <c r="G124" i="60"/>
  <c r="G125" i="60"/>
  <c r="K12" i="60"/>
  <c r="G21" i="60"/>
  <c r="G22" i="60"/>
  <c r="G23" i="60"/>
  <c r="G24" i="60"/>
  <c r="C4" i="52"/>
  <c r="C4" i="39"/>
  <c r="C4" i="51"/>
  <c r="C4" i="40"/>
  <c r="C5" i="43"/>
  <c r="C4" i="22"/>
  <c r="C4" i="44"/>
  <c r="K49" i="53"/>
  <c r="K51" i="53"/>
  <c r="K53" i="53"/>
  <c r="K55" i="53"/>
  <c r="K57" i="53"/>
  <c r="K65" i="53"/>
  <c r="K67" i="53"/>
  <c r="C5" i="44"/>
  <c r="C4" i="60"/>
  <c r="C4" i="42"/>
  <c r="K104" i="50"/>
  <c r="K102" i="50"/>
  <c r="K100" i="50"/>
  <c r="K98" i="50"/>
  <c r="K96" i="50"/>
  <c r="K94" i="50"/>
  <c r="K92" i="50"/>
  <c r="K90" i="50"/>
  <c r="K88" i="50"/>
  <c r="K86" i="50"/>
  <c r="K84" i="50"/>
  <c r="K82" i="50"/>
  <c r="K80" i="50"/>
  <c r="K78" i="50"/>
  <c r="K76" i="50"/>
  <c r="K74" i="50"/>
  <c r="K72" i="50"/>
  <c r="K70" i="50"/>
  <c r="K68" i="50"/>
  <c r="K66" i="50"/>
  <c r="K64" i="50"/>
  <c r="K62" i="50"/>
  <c r="K60" i="50"/>
  <c r="K58" i="50"/>
  <c r="K56" i="50"/>
  <c r="K20" i="50"/>
  <c r="K12" i="47"/>
  <c r="G23" i="21" s="1"/>
  <c r="K12" i="50" l="1"/>
  <c r="K12" i="53"/>
</calcChain>
</file>

<file path=xl/sharedStrings.xml><?xml version="1.0" encoding="utf-8"?>
<sst xmlns="http://schemas.openxmlformats.org/spreadsheetml/2006/main" count="3476" uniqueCount="2460">
  <si>
    <t xml:space="preserve">ook 'Nee' en kunt u in de toelichting bij vraag 1 kort onderbouwen waarom. U kunt </t>
  </si>
  <si>
    <t xml:space="preserve">door naar het volgende tabblad. Als de BREF wel van toepassing is vanwege de </t>
  </si>
  <si>
    <t xml:space="preserve">Regeling omgevingsrecht of de scope van de BREF, dan selecteert u 'Ja' en gaat u </t>
  </si>
  <si>
    <t>door naar vraag 2.</t>
  </si>
  <si>
    <t xml:space="preserve">Bij vergassing of pyrolyse a/ de vergassings- of pyrolysefase combineren met een nageschakelde verbrandingsfase met energierecuperatie en rookgasreiniging, zodat de BBT-gerelateerde emissiewaarden uit deze BREF behaald worden, en/of b/ stoffen (vast, vloeibaar of gasvormig) die niet verbrand worden recupereren of aanbieden voor gebruik </t>
  </si>
  <si>
    <t>WI 4.1.4.4</t>
  </si>
  <si>
    <t xml:space="preserve">De lucht die wordt afgezogen uit bulk opslagplaatsen (inclusief tanks en bunkers, maar exclusief kleine afvalvolumes opsgeslagen in containers) en voorbehandelingsruimtes naar de verbrandingsinstallatie leiden voor verbranding </t>
  </si>
  <si>
    <t>WI Table 5.2</t>
  </si>
  <si>
    <t xml:space="preserve">Gebruik maken van een rookgasreinigingsinstallatie die, in combinatie met de installatie in zijn geheel, toelaat de BBT-gerelateerde emissiewaarden naar lucht te behalen </t>
  </si>
  <si>
    <t>WI 4.4.1.</t>
  </si>
  <si>
    <t xml:space="preserve">Bij de keuze van het rookgasreinigingssysteem, rekening houden met: a. algemene factoren b. de potentiële impacts op het energiegebruik van de installatie c. bijkomende punten m.b.t. compatibiliteit van het systeem in zijn geheel bij retrofitten van bestaande installaties </t>
  </si>
  <si>
    <t>WI Table 5.3</t>
  </si>
  <si>
    <t xml:space="preserve">Bij de keuze tussen natte/halfnatte/droge rookgasreinigingssystemen, rekening houden met de niet-limitatieve lijst van selectiecriteria die bij wijze van voorbeeld in Tabel 5.3 de BREF gegeven wordt </t>
  </si>
  <si>
    <t>WI 4.4.2.2, 4.4.2.3</t>
  </si>
  <si>
    <t xml:space="preserve">Het gebruik van 2 doekenfilters in één rookgaszuiveringslijn vermijden, o.w.v. het verhoogde elektriciteitsverbruik </t>
  </si>
  <si>
    <t>WI 4.4.4.1, 4.4.1.2</t>
  </si>
  <si>
    <t xml:space="preserve">Naast primaire (verbrandingsgerelateerde) maatregelen voor NOx reductie, gebruik maken van ofwel SCR of SNCR, afhankelijk van de vereiste rookgasreinigingsefficiëntie (SCR is in het algemeen BBT indien hoge NOx reducties zijn vereist, d.i. bij hoge NOx waarden in het ruw gas, en indien lage NOx concentraties in het geëmitteerde rookgas gewenst zijn). </t>
  </si>
  <si>
    <t>WI 4.4.5.6,4.4.5.7</t>
  </si>
  <si>
    <t xml:space="preserve">Gebruik maken van een geschikte combinatie van één of meer van volgende PCDD/F verwijderingstechnieken: i. adsorptie door injectie van actieve kool of andere reagentia bij een geschikte doseringsgraad van het reagens, in combinatie met een doekfilter, of ii. adsorptie op vast bedden met een geschikte verversingsgraad van het adsorbens, of iii. SCR met meerdere katalysatorlagen, adequaat gedimensioneerd om PCDD/F controle toe te laten, of iv. het gebruik van katalytische doekenfilters (maar enkel indien er andere maatregelen zijn voor effectieve controle van metallisch en elementair Hg) </t>
  </si>
  <si>
    <t>ESB 4.1.3.6 en 4.1.3.7</t>
  </si>
  <si>
    <t xml:space="preserve">Bij bovengrondse tanks die vluchtige stoffen bevatten ofwel een kleur aanbrengen met minimaal 70% reflectiviteit voor thermische of lichtstraling, ofwel een zonnescherm plaatsen </t>
  </si>
  <si>
    <t>ESB 4.1.3.1</t>
  </si>
  <si>
    <t xml:space="preserve">Minimaliseren van emissies van tank opslag en overslag die een negatief milieu-effect hebben </t>
  </si>
  <si>
    <t>ESB 4.1.2.2.3</t>
  </si>
  <si>
    <t xml:space="preserve">VOS emissies regelmatige berekenen, met mogelijkheid om het rekenmodel occasioneel te valideren door middel van metingen </t>
  </si>
  <si>
    <t>ESB 4.1.4.4</t>
  </si>
  <si>
    <t xml:space="preserve">Gebruik maken van 'dedicated' systemen </t>
  </si>
  <si>
    <t xml:space="preserve">Open tanks afdekken door middel van: - een vlottende afdekking, of - een flexibele of tent afdekking, of - een rigide afdekking. </t>
  </si>
  <si>
    <t>ESB 4.1.5.1</t>
  </si>
  <si>
    <t xml:space="preserve">In open tanks het opgeslagen product (b.v. slurries) mengen om te vermijden dat een depositie optreedt die een bijkomende reinigingsstap zou vereisen </t>
  </si>
  <si>
    <t>ESB 4.1.3.9</t>
  </si>
  <si>
    <t>ESB 3.1.2</t>
  </si>
  <si>
    <t>ESB 4.1.3.5</t>
  </si>
  <si>
    <t xml:space="preserve">Tanks met extern vlottend dak voorzien van een koepeldak ('dome') </t>
  </si>
  <si>
    <t xml:space="preserve">In tanks met extern vlottend dak het opgeslagen product (b.v. ruwe olie) mengen om te vermijden dat een depositie optreedt die een bijkomende reinigingsstap zou vereisen </t>
  </si>
  <si>
    <t xml:space="preserve">Bij tanks met vast dak en intern vlottend dak:- zorgen voor een opening van minder dan 3,2 mm tussen het dak en de tankwand over ten minste 95% van de omtrek, en - gebruik maken van dichtingen van het type 'liquid mounted, mechanical shoe seals' </t>
  </si>
  <si>
    <t>ESB 4.1.3.11</t>
  </si>
  <si>
    <t xml:space="preserve">Tanks met vast dak &lt; 50 m³ voorzien van een overdrukventiel dat is ingesteld op de hoogst mogelijke waarde volgens de tank ontwerpcriteria </t>
  </si>
  <si>
    <t xml:space="preserve">In tanks met vast dak het opgeslagen product (b.v. ruwe olie) mengen om te vermijden dat een depositie optreedt die een bijkomende reinigingsstap zou vereisen </t>
  </si>
  <si>
    <t xml:space="preserve">Corrosie voorkomen door: - constructiematerialen te selecteren die resistent zijn tegen de opgeslagen producten - gebruik te maken van aangepaste constructiemethoden - te voorkomen dat regen- of grondwater in de tank dringt, en zonodig het water dat in de tank is geaccumuleerd, te verwijderen - regenwater beheer toe te passen bij de drainage van de inkuiping - preventief onderhoud uit te voeren - waar van toepassing, corrosie inhibitoren toe te voegen, of kathodische bescherming aan te brengen aan de binnenkant van de tank </t>
  </si>
  <si>
    <t xml:space="preserve">Bij ondergrondse tanks corrosie voorkomen door bijkomend op de buitenkant van de tank: - een corrosie-resistente deklaag aan te brengen - te plateren en/of - een kathodische bescherming aan te brengen </t>
  </si>
  <si>
    <t xml:space="preserve">Bij bolvormige tanks, semi-gekoelde en gekoelde tanks die ammoniak bevatten, spanningscorrosie (stress corrosion cracking) vermijden door: - spanningsvrij te maken d.m.v. een warmtebehandeling na het lassen - een risicogebaseerde inspectie </t>
  </si>
  <si>
    <t xml:space="preserve">Bedrijfsprocedures implementeren en onderhouden, b.v. door middel van beheerssystemen, om ervoor te zorgen dat: - instrumenten geïnstalleerd zijn om bij hoog niveau of hoge druk alarmsignalen in te stellen en/of kleppen automatisch af te sluiten - aangepaste werkinstructies opgelegd worden om overvulling tijdnes het vullen van de tanks te voorkomen - voldoende lege ruimte beschikbaar is in de tank in geval van een batch vulling </t>
  </si>
  <si>
    <t xml:space="preserve">Lekdetectie toepassen bij tanks die vloeistoffen bevatten die potentieel bodemverontreiniging kunnen veroorzaken </t>
  </si>
  <si>
    <t xml:space="preserve">Voor bovengrondse tanks een 'verwaarloosbaar niveau van risico' op bodemverontreiniging tengevolge van bodem en bodem/wand connecties bereiken </t>
  </si>
  <si>
    <t>4.</t>
  </si>
  <si>
    <t xml:space="preserve">Bij gebruik van natte wassers, regelmatig de PCDD/F opstapeling (geheugeneffecten) in de wasser evalueren, en gepaste maatregelen nemen om deze opstapeling aan te pakken en emissies door doorbraak uit de wasser te vermijden. Speciale aandacht moet gegeven worden aan mogelijke geheugeneffecten gedurende stop- en startperiodes </t>
  </si>
  <si>
    <t xml:space="preserve">Bij herverbranden van rookgasreinigingsresidu's, gepaste maatregelen nemen om re-circulatie en accumulatie van Hg in de installatie te vermijden </t>
  </si>
  <si>
    <t>WI 4.4.6.1,4.4.6.6,</t>
  </si>
  <si>
    <t xml:space="preserve">Bij gebruik van natte wassers als enige of belangrijkste middel om Hg emissies te controleren: a. gebruik maken van een eerste fase bij lage pH met toevoeging van specifieke reagentia voor verwijdering van ionisch Hg, in combiatie met onderstaande maatregelen voor verwijdering van metallisch (elementair) Hg b. injectie van actieve kool of c. actieve kool or coke filter </t>
  </si>
  <si>
    <t>WI 4.4.6.2</t>
  </si>
  <si>
    <t xml:space="preserve">Bij gebruik van halfnatte en droge rookgasreinigingssystemen, gebruik maken van actieve kool of andere effectieve adsorptie reagentia voor adsorptie van PCDD/F en Hg, met een gecontroleerde doseringsgraad van het reagens </t>
  </si>
  <si>
    <t>WI 4.5.6</t>
  </si>
  <si>
    <t xml:space="preserve">Afvalwater van de boiler gebruiken als voeding voor de natte wasser (indien de kwaliteit dit toelaat) </t>
  </si>
  <si>
    <t>WI 4.5.11</t>
  </si>
  <si>
    <t xml:space="preserve">Bij gebruik van natte wassers, het effluent van de scrubbers fysico-chemish behandelen alvorens het te lozen </t>
  </si>
  <si>
    <t>WI 4.5.13</t>
  </si>
  <si>
    <t xml:space="preserve">Bij gebruik van natte wassers, gescheiden behandeling van zure en basische afvalwaterstromen die ontstaan in de verschillende wasstappen </t>
  </si>
  <si>
    <t>WI 4.5.4</t>
  </si>
  <si>
    <t xml:space="preserve">Bij gebruik van natte wassers, het effluent van de wasser recirculeren naar de wasser, en gebruik maken van de elektrische conductiviteit (µS/cm) van het gerecirculeerde water als een controleparameter </t>
  </si>
  <si>
    <t>WI 4.5.10</t>
  </si>
  <si>
    <t xml:space="preserve">Bij gebruik van natte wassers, opslag/buffercapacteit voor effluent van de wasser voorzien, met het oog op een stabieler afvalwaterbehandelingsproces </t>
  </si>
  <si>
    <t xml:space="preserve">Bij gebruik van natte wassers, gebruik maken van sulfides (b.v. M-trimercaptotriazine) of andere Hg-binders om Hg (en andere zware metalen) in het effluent te reduceren </t>
  </si>
  <si>
    <t>WI 4.5.12</t>
  </si>
  <si>
    <t xml:space="preserve">Bij gebruik van SNCR en natte wassers, ammoniumconcentraties in het effluent verlagen door strippen en de teruggewonnen ammoniak hergebruiken als NOx reductie reagens </t>
  </si>
  <si>
    <t>WI 4.4.3.1</t>
  </si>
  <si>
    <t xml:space="preserve">Voor verbrandingsinstallaties voor gevaarlijk afval die afval met sterk variërende samenstelling en herkomst verbranden, gebruik maken van natte rookgasreiniging om kortetermijn luchtemissies beter te beheersen </t>
  </si>
  <si>
    <t>WI 4.4.7.1</t>
  </si>
  <si>
    <t xml:space="preserve">Voor verbrandingsinstallaties voor gevaarlijk afval die afval met sterk variërende samenstelling en herkomst verbranden, gebruik maken van specifieke technieken voor de reductie van emissies van elementair jood en broom, in gevallen waar deze stoffen in merkbare concentraties in de afvalstoffen aanwezig zijn </t>
  </si>
  <si>
    <t xml:space="preserve">Bij bulk opslagplaatsen en voorbehandelingsruimtes zorgen dat emissies van geur (en andere vluchtige emissies) onder controle blijven wanneer de verbrandingsinstallatie buiten gebruik is (b.v. tijdens onderhoud), door: - te vermijden dat de opslagplaats overladen is, en/of - de relevante luchtstromen af te zuigen naar een alternatief geurbehandelings systeem </t>
  </si>
  <si>
    <t>WI 4.2.5</t>
  </si>
  <si>
    <t xml:space="preserve">Werkingsregimes toepassen en procedures implementeren om geplande en ongeplande stop- en opstartoperaties zoveel als praktisch mogelijk te minimaliseren (b.v. continue i.p.v. batch werking, preventieve onderhoudssystemen) </t>
  </si>
  <si>
    <t>WI 4.1.5.5, 4.6.4</t>
  </si>
  <si>
    <t xml:space="preserve">Ferro- en non-ferro recycleerbare metalen voor zover praktisch en economisch haalbaar verwijderen, ofwel: a/ na de verbranding uit de bodemassen, ofwel, b/ in geval het afval wordt verkleind in een shredder (d.i. bij gebruik van bepaalde verbrandingssystemen) voor de verbranding uit het verkleinde afval </t>
  </si>
  <si>
    <t xml:space="preserve">Gebruik maken van een ketel om de rookgasenergie om te zetten voor productie van elektriciteit en/of stoom/warmte </t>
  </si>
  <si>
    <t xml:space="preserve">Waar haalbaar, lange termijn basisbelasting warmte/stoom leveringscontracten afsluiten met grote warmte/stoomgebruikers </t>
  </si>
  <si>
    <t>WI 4.3.18</t>
  </si>
  <si>
    <t xml:space="preserve">Een locatie kiezen die toelaat het gebruik van de in de ketel gegenereerde warmte/stoom te maximaliseren door een combinatie van: a. elektriciteitsproductie met levering van warmte of stoom (= WKK) b. levering van warmte of stoom voor gebruik in stadsverwarmingsnetwerken c. de levering van processtoom voor diverse, vooral industriële, toepassingen d. de levering van warmte of stoom voor toepassing in koel/air conditioning systemen </t>
  </si>
  <si>
    <t>WI 4.3.8</t>
  </si>
  <si>
    <t xml:space="preserve">In geval van elektriciteitsproductie, de stoomparameters optimaliseren, met aandacht voor: a. het gebruik van hogere stoomparameters om de elektriciteitsproductie te verhogen, en b. de bescherming van de ketelmaterialen door gebruik van geschikte resistente materialen (b.v. coatings of speciale ketelbuis materialen) </t>
  </si>
  <si>
    <t>WI 4.3.7</t>
  </si>
  <si>
    <t xml:space="preserve">Kiezen voor een turbine geschikt voor a. het elektriciteits- en warmte leveringsregime b. hoog elektrisch rendement </t>
  </si>
  <si>
    <t>WI 4.3.9</t>
  </si>
  <si>
    <t xml:space="preserve">In geval de prioriteit gaat naar elektriciteitsproductie ipv warmtelevering, de condensor druk minimaliseren </t>
  </si>
  <si>
    <t>WI 4.3.6</t>
  </si>
  <si>
    <t xml:space="preserve">Voor de vereiste performantiegraad, technieken met lager globaal energiegebruik verkiezen boven technieken met hoger energiegebruik </t>
  </si>
  <si>
    <t xml:space="preserve"> Algemeen</t>
  </si>
  <si>
    <t xml:space="preserve">Waar mogelijk, rookgasreinigingssystemen zodanig schikken dat heropwarming van rookgassen vermeden wordt </t>
  </si>
  <si>
    <t xml:space="preserve">Interne corrosie van pijpleidingen voorkomen door: - constructiematerialen te selecteren die resistent zijn tegen de opgeslagen producten - gebruik te maken van aangepaste constructiemethoden - gebruik te maken van preventief onderhoud - waar gepast, gebruik te maken van een interne coating of corrosie inhibitoren toe te voegen </t>
  </si>
  <si>
    <t>ESB 4.2.3.2</t>
  </si>
  <si>
    <t xml:space="preserve">Bij kleppen - kiezen voor pakkingsmaterialen en constructies die geschikt zijn voor de toepassing - controle (monitoring) richten op kleppen met het hoogste risico (b.v. regelkleppen met stijgende spindel die continu in werking zijn) - gebruik maken van roterende regelkleppen of toerentalgeregelde pompen in plaats van van regelkleppen met stijgende spindel - bij transfer van toxische, carcinogene of andere schadelijke stoffen, gebruik maken van membraanafsluiters, balgafsluiters of dubbelwandige afsluiters - drukventielen terugvoeren naar het transfer of opslagsysteem of naar een dampbehandelingsinstallatie </t>
  </si>
  <si>
    <t xml:space="preserve">Bij pompen en compressoren: - de pomp of compressor goed vastmaken aan de grondplaat of het geraamte - krachten bij verbindingsstukken binnen de aanbevelingen van de producent houden - aangepast ontwerp van zuigpijpleidingswerk om het hydraulische onevenwicht te minimaliseren - afregeling van as en omhulsel volgens de aanbevelingen van de producent - afregeling van aandrijving/pomp of compressor koppeling volgens de aanbevelingen van de producent - correct uitbalanceren van roterende onderdelen - effectief voeden van pompen en compressoren voor opstarten - pompen en compressoren laten werken binnen het door de producent aanbevolen werkingsgebied (de optimale performantie wordt bereikt bij het punt met de beste efficiëntie) - het beschikbare niveau van netto positieve aanzuighoogte moet altijd hoger zijn dan de pomp of compressor - regelmatige controle en onderhoud van roterende onderdelen en afdichtingssystemen, in combinatie met een herstel- of vervangingsprogramma </t>
  </si>
  <si>
    <t>U kunt naar de volgende maatregel gaan. Na de laatste maatregel gaat u naar het volgende tabblad.</t>
  </si>
  <si>
    <t>en de maatregelen uit de BREF's.</t>
  </si>
  <si>
    <t xml:space="preserve">selecteert u 'Ja, geheel of gedeeltelijk van toepassing' en gaat u door naar vraag 3. </t>
  </si>
  <si>
    <t>IPPC/RIE categorie</t>
  </si>
  <si>
    <t>Korte toelichting</t>
  </si>
  <si>
    <t xml:space="preserve">Bij opslag in loodsen: gebruik maken van goed ontworpen ventilatie en filters en de deuren gesloten houden </t>
  </si>
  <si>
    <t>ESB 4.3.8.4</t>
  </si>
  <si>
    <t xml:space="preserve">Bij opslag van organische vaste stoffen in silo's, gebruik maken van explosiebestendige silo's, uitgerust met een veiligheidsklep die zich na de explosie snel sluit, om te vermijden dat zuurstof in de silo binnenkomt </t>
  </si>
  <si>
    <t>Overslag, transport en behandeling van vaste stoffen in bulk</t>
  </si>
  <si>
    <t>ESB 4.4.3.1</t>
  </si>
  <si>
    <t xml:space="preserve">Het laden en lossen zoveel mogelijk plannen wanneer de windsnelheid laag is </t>
  </si>
  <si>
    <t>ESB 4.4.3.5.1</t>
  </si>
  <si>
    <t xml:space="preserve">Transportafstanden zo kort mogelijk houden en in de mate van het mogelijke gebruik maken van continue transport wijzen (b.v. transportbanden) </t>
  </si>
  <si>
    <t>ESB 4.4.3.4</t>
  </si>
  <si>
    <t xml:space="preserve">Bij gebruik van mechanische laadschoppen, de afworphoogte reduceren en de beste positie kiezen bij het afwerpen in een vrachtwagen </t>
  </si>
  <si>
    <t>ESB 4.4.3.5.2</t>
  </si>
  <si>
    <t>ESB 4.4.3.5.3</t>
  </si>
  <si>
    <t xml:space="preserve">Wegen die enkel gebruikt worden door vrachtwagens en auto's, verharden, met beton of asfalt, omdat ze dan makkelijker kunnen schoongemaakt worden, om ter vermijden dat de voertuigen stof doen opwervelen </t>
  </si>
  <si>
    <t>ESB 4.4.6.12</t>
  </si>
  <si>
    <t xml:space="preserve">Verharde wegen schoonmaken </t>
  </si>
  <si>
    <t>ESB 4.4.6.13</t>
  </si>
  <si>
    <t xml:space="preserve">Wassen van de banden van de voertuigen </t>
  </si>
  <si>
    <t xml:space="preserve">Bij het laden en lossen stuifgevoelige, bevochtbare stoffen bevochtigen </t>
  </si>
  <si>
    <t>ESB 4.4.5.6</t>
  </si>
  <si>
    <t xml:space="preserve">Bij het laden en lossen van stuifgevoelige stoffen de daalsnelheid van het product minimaliseren b.v. door: - het aanbrengen van platen in de vulbuizen - op het einde van de buis een 'loading head' aanbrengen om de uittreedsnelheid te reguleren - gebruik maken van een cascade (b.v. een cascade buis of trechter) - een minimale hellingsgraad gebruiken </t>
  </si>
  <si>
    <t>ESB 4.4.5.7</t>
  </si>
  <si>
    <t xml:space="preserve">Bij het laden en lossen van stuifgevoelige stoffen de vrije valhoogte van het product minimaliseren door de uitmonding van de losinstallatie te laten zakken tot op de bodem van de laadruimte of boven het materiaal dat al is opgestapeld, b.v. door gebruik van: - in hoogte verstelbare vulpijpen - in hoogte verstelbare vulbuizen - in hoogte verstelbare cascade buizen </t>
  </si>
  <si>
    <t>ESB 4.4.3.2</t>
  </si>
  <si>
    <t xml:space="preserve">Bij gebruik van grijpers, het beslissingsschema uit paragraaf 4.4.3.2 van de BREF volgen, en de grijper lang genoeg in de storttrechter laten na het lossen </t>
  </si>
  <si>
    <t>ESB 4.4.5.1</t>
  </si>
  <si>
    <t xml:space="preserve">Voor nieuwe grijpers, gebruik maken van grijpers met volgende eigenschappen: - geometrische vorm en optimale laadcapaciteit - het grijpervolume is altijd groter dan de grijpercurve - het oppervlak is glad om te vermijden dat er materiaal aan blijft vastkleven - een goede sluitcapaciteit bij permanent gebruik </t>
  </si>
  <si>
    <t>ESB 4.4.5.5</t>
  </si>
  <si>
    <t xml:space="preserve">Omslagpunten van transportband naar transportband zodanig ontwerpen dat zo weinig mogelijk materiaal gemorst wordt </t>
  </si>
  <si>
    <t xml:space="preserve">Voor niet of weinig stuifgevoelige producten en voor matig stuifgevoelige, bevochtigbare producten gebruik maken van open transportbanden en, afhankelijk van de lokale omstandigheden één of meerdere van volgende technieken toepassen: - laterale afscherming tegen wind - water versproeien ter hoogte van de omslagpunten - schoonmaken van de band </t>
  </si>
  <si>
    <t>ESB 4.4.5.2</t>
  </si>
  <si>
    <t xml:space="preserve">Voor sterk stuigevoelige producten en voor matig stuifgevoelige, niet bevochtigbare producten, gebruik maken van gesloten transporteurs, of types waarbij de band zelf of een 2e band het materiaal omsluit, b.v.: - pneumatische transporteurs - trogkettingtransporteurs - schroeftransporteurs - gesloten buisvormige transportbanden - gesloten hangende transportbanden - transportbanden met dubbele band of gebruik maken van gesloten transportbanden zonder onderrollen, b.v.: - 'aerobelt' transportbanden - lage wrijvings transportbanden - transportbanden met 'diabolo's' </t>
  </si>
  <si>
    <t>ESB 4.4.6.2</t>
  </si>
  <si>
    <t xml:space="preserve">Voor sterk stuigevoelige producten en voor matig stuifgevoelige, niet bevochtigbare producten, de transportbanden omkasten </t>
  </si>
  <si>
    <t>ESB 4.1.3.15</t>
  </si>
  <si>
    <t xml:space="preserve">Bij open tanks met een flexibele, tent of rigide afdekking, gebruik maken van een dampbehandelingsinstallatie </t>
  </si>
  <si>
    <t xml:space="preserve">Bij tanks met vast dak gebruik maken van een dampbehandelingsinstallatie </t>
  </si>
  <si>
    <t xml:space="preserve">Bij tanks met vast dak gebruik maken van:- een dampbehandelingsinstallatie, of- een intern vlottend dak met direct contact, of- een intern vlottend dak zonder contact </t>
  </si>
  <si>
    <t xml:space="preserve">Bij atmosferische horizontale tanks gebruik maken van een dampbehandelingsinstallatie </t>
  </si>
  <si>
    <t xml:space="preserve">Bij atmosferische horizontale tanks: - gebruik maken van overdrukventielen (pressure vacuum relief valves), en/of - upraten naar 56 mbar, en/of - gebruik maken van een dampbalanssysteem, en/of - gebruik maken van een damp opvangtank en/of - gebruik maken van een dampbehandelingsinstallatie </t>
  </si>
  <si>
    <t>ESB 4.1.4</t>
  </si>
  <si>
    <t xml:space="preserve">Bij druktanks gebruik maken van gesloten tank drainagesystemen die aangesloten zijn op een dampbehandelingsinstallatie </t>
  </si>
  <si>
    <t xml:space="preserve">Bij 'lifter roof tanks' gebruik maken van: - een flexibele diafragma tanks uitgerust met druk/vacuum ventielen, of - een lifter roof tank uitgerust met druk/vacuum ventielen en aangesloten tot een dampbehandelingsinstallatie </t>
  </si>
  <si>
    <t xml:space="preserve">Bij ondergrondse of ingeterpte tanks gebruik maken van een dampbehandelingsinstallatie </t>
  </si>
  <si>
    <t xml:space="preserve">Bij ondergrondse of ingeterpte tanks: - gebruik maken van overdrukventielen (pressure vacuum relief valves), en/of - gebruik maken van een dampbalanssysteem, en/of - gebruik maken van een damp opvangtank en/of - gebruik maken van een dampbehandelingsinstallatie </t>
  </si>
  <si>
    <t xml:space="preserve">Bij bekkens met een rigide afdekking, gebruik maken van een dampbehandelingsinstallatie </t>
  </si>
  <si>
    <t>ESB 4.1.13.3</t>
  </si>
  <si>
    <t xml:space="preserve">Bij het wegpompen van sijpelwater dat in de holte is binnengedrongen, het afvalwater behandelen vooraleer het geloosd wordt </t>
  </si>
  <si>
    <t>ESB 4.1.14.3</t>
  </si>
  <si>
    <t>ESB 5.1.6</t>
  </si>
  <si>
    <t xml:space="preserve">Koolwaterstoffen die aanwezig zijn in het raakvlak tussen de pekel en de koolwaterstoffen door het vullen en ledigen van de holte, afscheiden in een pekelbehandelingsinstallatie, opvangen en veilig afzetten </t>
  </si>
  <si>
    <t>ESB 4.2.8</t>
  </si>
  <si>
    <t xml:space="preserve">Gebruik maken van dampbalanssystemen of dampbehandeling bij het laden en lossen van vluchtige stoffen in (of uit) vrachtwagens en schepen </t>
  </si>
  <si>
    <t>ESB 4.3.7</t>
  </si>
  <si>
    <t xml:space="preserve">Bij opslag van vaste stoffen in gesloten systemen gebruik maken van stofverwijderingstechnieken </t>
  </si>
  <si>
    <t>ESB 4.4.6.4</t>
  </si>
  <si>
    <t xml:space="preserve">Bij afzuigen van transportbanden, de afgezogen lucht behandelen in een filter </t>
  </si>
  <si>
    <t xml:space="preserve">Het energiegebruik voor transportbanden reduceren door gebruik te maken van - een good ontwerp van de transport band, inclusief tussenwielen en afstand tussen de tussenwielen - een accurate tolerantie van de installatie - een band met lage rolweerstand </t>
  </si>
  <si>
    <t>ESB 4.1.6.1</t>
  </si>
  <si>
    <t xml:space="preserve">Een veiligheidsbeheerssysteem toepassen </t>
  </si>
  <si>
    <t>ESB 4.1.6.2</t>
  </si>
  <si>
    <t xml:space="preserve">Gepaste organisatorische maatregelen implementeren en opleidingsmogelijkheden en instructies voorzien voor het personeel met het oog op een veilige en verantwoorde uitbating van de installatie </t>
  </si>
  <si>
    <t>ESB 4.1.6.5.2</t>
  </si>
  <si>
    <t xml:space="preserve">Implementatie van brandbeschermingsmaatregelen, zoals: - vuurbestendige bekleding of deklagen - brandmuren (enkel voor kleinere tanks), en/of - water koelsystemen </t>
  </si>
  <si>
    <t>ESB 4.1.6.5.3</t>
  </si>
  <si>
    <t xml:space="preserve">Implementatie en keuze van brandblusapparatuur </t>
  </si>
  <si>
    <t>ESB 4.1.6.5.4</t>
  </si>
  <si>
    <t xml:space="preserve">Voldoende bluswateropvang voorzien </t>
  </si>
  <si>
    <t>ESB 4.6.1</t>
  </si>
  <si>
    <t xml:space="preserve">Een veiligheidsbeheerssysteem toepassen, dat minimaal een evalutatie van het risico op ongelukken en incidenten omvat </t>
  </si>
  <si>
    <t xml:space="preserve">De personen die verantwoordelijke zijn voor de opslag van verpakte gevaarlijke stoffen specifieke opleiding en opfrissingsopleidingen geven in verband met noodtoestanden </t>
  </si>
  <si>
    <t>ESB 4.1.7.3</t>
  </si>
  <si>
    <t>Op- en overslag bulkgoederen</t>
  </si>
  <si>
    <t>WI 4.1.4.3</t>
  </si>
  <si>
    <t xml:space="preserve">Bij aanleg van een afvalstock (typisch voor latere verbranding), het afval in balen verpakken of het op een andere manier voor opslag klaarmaken zodat het zodanig kan worden opgeslagen dat risico's op geur, ongedierte, zwerfafval, brand en uitloging effectief onder controle zijn </t>
  </si>
  <si>
    <t>WI 4.1.5.1</t>
  </si>
  <si>
    <t xml:space="preserve">Het afval voorbehandelen om de homogeniteit en daardoor de verbrandingskarakteristieken te verbeteren, d.m.v. a. menging in de bunker, en b. shredderen of vermalen van volumineuze afvalstromen, b.v. meubels </t>
  </si>
  <si>
    <t>WI 4.2.14</t>
  </si>
  <si>
    <t xml:space="preserve">Een roosterontwerp gebruiken dat voldoende koeling van het rooster omvat, zodat de toevoer van verse lucht kan gevarieerd worden met het oog op de regeling van het verbrandingsproces, in plaats van voor de koeling van het rooster. </t>
  </si>
  <si>
    <t>Verbranding van voorbehandeld of geselecteerd huishoudelijk afval (inclusief RDF)</t>
  </si>
  <si>
    <t xml:space="preserve">De opslagplaats voor verpakte gevaarlijke stoffen scheiden van andere opslagplaatsen, van ontstekingsbronnen en van andere gebouwen op en naast de site, door een voldoende veiligheidsafstand te respecteren, eventueel in combinatie met brandbestendige muren. </t>
  </si>
  <si>
    <t>ESB 4.1.7.4</t>
  </si>
  <si>
    <t xml:space="preserve">Bij opslag van verpakte gevaarlijke stoffen, incompatibele stoffen van elkaar scheiden of afzonderen </t>
  </si>
  <si>
    <t xml:space="preserve">Bij opslag van verpakte gevaarlijke stoffen, een vloeistofdichte bluswateropvang voorzien in opslaggebouwen en opslagplaatsen </t>
  </si>
  <si>
    <t>ESB 4.1.7.6</t>
  </si>
  <si>
    <t xml:space="preserve">Bij opslag van verpakte gevaarlijke stoffen een voldoende beschermingsniveau van brandvoorkomings- en brandbestrijdingsmaatregelen voorzien </t>
  </si>
  <si>
    <t>ESB 4.1.7.6.1</t>
  </si>
  <si>
    <t xml:space="preserve">Vermijden van ontstekingsbronnen </t>
  </si>
  <si>
    <t>ESB 4.1.14.4</t>
  </si>
  <si>
    <t xml:space="preserve">Gebruik maken van faalveilige kleppen </t>
  </si>
  <si>
    <t xml:space="preserve">Bij opslag in silo's gebruik maken van een aangepast ontwerp om stabiliteit te creëren en te vermijden dat de silo ineenstort </t>
  </si>
  <si>
    <t>WI 4.1.1, 4.2.1,4.2.3</t>
  </si>
  <si>
    <t xml:space="preserve">Een installatie-ontwerp kiezen dat geschikt is voor de eigenschappen van de aanvaarde afvalstromen </t>
  </si>
  <si>
    <t>WI 4.1.2</t>
  </si>
  <si>
    <t xml:space="preserve">De site in een algemeen ordelijke en propere toestand houden </t>
  </si>
  <si>
    <t>Zorgen dat alle uitrusting steeds gebruiksklaar (functionerend) is, en onderhoudscontroles en preventief onderhoud uitvoeren om dit te bereiken</t>
  </si>
  <si>
    <t>WI 4.1.3</t>
  </si>
  <si>
    <t xml:space="preserve">Kwaliteitscontroles voor het inkomende afval vastleggen en onderhouden, in overeenkomst met de types afval die op de installatie kunnen ontvangen worden, door middel van: - het vastleggen van proces input beperkingen en het identificeren van de belangrijkste risico's - communicatie met afvalaanbieders om de kwaliteitscontrole van het inkomende afval te verbeteren - het controleren van de kwaliteit van het te verbranden afval op de site van de verbrandingsinstallatie - het controleren, bemonsteren en testen van inkomende afvalstromen - detectoren voor radioactieve materialen </t>
  </si>
  <si>
    <t>WI 4.1.4.1</t>
  </si>
  <si>
    <t xml:space="preserve">De afvalstromen zodanig opslaan dat het risico op vrijstelling van potentiele verontreinigen wordt geminimaliseerd. In het algemeen: afvalstromen opslaan op plaatsen met vloeistofdichte en resistente oppervlakken, en met gecontroleerde afvoer. </t>
  </si>
  <si>
    <t>WI 4.1.4.2</t>
  </si>
  <si>
    <t xml:space="preserve">Gebruik maken van technieken en procedures om de de duur van de afvalopslag te beperken en te beheren, om het risico op emissies van afvalopslag / aantasting van containers en op mogelijke problemen bij de verwerking te reduceren. In het algemeen: - vermijden dat het volume van de opgeslagen afvalstromen te groot wordt voor de voorziene opslagplaats - voor zover praktisch haalbaar, de afvalaanvoer controleren en beheren door communicatie met afvalaanbieders, enz. </t>
  </si>
  <si>
    <t>WI 4.1.6.1</t>
  </si>
  <si>
    <t xml:space="preserve">Operatoren een middel ter beschikking stellen om afvalopslagplaatsen en vulruimtes visueel te controleren, ofwel rechtstreeks ofwel via televiesieschermen e.d. </t>
  </si>
  <si>
    <t>WI 4.1.6.4</t>
  </si>
  <si>
    <t xml:space="preserve">Ongeonctroleerde instroom van lucht in de verbrandingskamer, b.v. via afvalvulkanalen, minimaliseren </t>
  </si>
  <si>
    <t>WI 4.2.2</t>
  </si>
  <si>
    <t xml:space="preserve">Gebruik maken van stroom modellering om meer informatie te verkrijgen om: a/ de geometrie van de oven en de boiler te verbeteren en zodoende de verbrandingsresultaten te verbeteren, en b/ de injectie van verbrandingslucht te optimaliseren en zodoende de verbrandingsresultaten te verbeteren, en c/ in geval gebruik gemaakt wordt van SNCR of SCR, de injectiepunten van het reagens te optimaliseren en zodoende de efficiëntie van de NOx verwijdering te verbeteren, en tegelijk de vorming van N2O en NH3 ten het reagensverbruik te minimaliseren </t>
  </si>
  <si>
    <t>WI 4.2.6., 4.2.7</t>
  </si>
  <si>
    <t xml:space="preserve">Een (al dan niet geaccrediteerd of extern gevalideerd) milieubeheersysteem toepassen </t>
  </si>
  <si>
    <t>Verbranding van huishoudelijk afval</t>
  </si>
  <si>
    <t xml:space="preserve">Alle afvalstromen (uitgezonderd afvalstoffen die speciaal werden klaargemaakt voor opslag en bulk voorwerpen met laag verontreinigingspotentieel, b.v. meubels) opslaan op vloeistofdichte oppervlakken met gecontroleerde vloeistofafvoer in afgedekte en ommuurde gebouwen </t>
  </si>
  <si>
    <t xml:space="preserve">Afvalstromen opslaan: a. in gesloten hoppers, of b. op vloeistofdichte oppervlakken met gecontroleerde vloeistofafvoer in afgedekte en ommuurde gebouwen </t>
  </si>
  <si>
    <t>Verbranding van gevaarlijk afval</t>
  </si>
  <si>
    <t>WI 4.1.3.4 hoofdstuk</t>
  </si>
  <si>
    <t xml:space="preserve">Gebruik van specifieke systemen en procedures voor het labelen, controleren, bemonsteren en testen van het op te slaan / te behandelen afval, met gebruik van een risicogebaseerde benadering, rekening houdend met de oorsprong van het afval. In het algemeen is apparatuur nodig voor het bepalen van: de calorische waarde, het vlampunt, PCBs, halogenen, S, zware metalen, compatibiliteit en reactiviteit van afvalstromen, radio-activiteit </t>
  </si>
  <si>
    <t>WI 4.1.5.3. , 4.1.5.6</t>
  </si>
  <si>
    <t xml:space="preserve">Afval mengen en voorbehandelen om de homogeniteit, de verbrandingskarakteristieken en de uitbrand te verbeteren tot op een gepast niveau, rekening houdend met veiligheidsaspecten. Voorbeelden: vershredderen van gevaarlijke afvalstoffen in vaten of in verpakkingen, bij het vershredderen is blanketing met inerte atmosfeer nodig. </t>
  </si>
  <si>
    <t xml:space="preserve"> Verbranding van gevaarlijk afval</t>
  </si>
  <si>
    <t>WI 4.1.5.4</t>
  </si>
  <si>
    <t xml:space="preserve">Een verbrandingscontrole filosofie vaststellen, en gebruik maken van verbrandingscriteria en een verbrandingscontrole systeem om deze criteria binnen de geschikte grenzen te houden, om een goede verbrandingsperformantie te behouden, b.v. door gebruik van infraroodcamera's of andere technieken zoals ultrasone of differentiële temperatuurscontrole </t>
  </si>
  <si>
    <t xml:space="preserve">WI </t>
  </si>
  <si>
    <t xml:space="preserve">Gebruik van de in Art. 6 van Eur. Richtlijn 2000/76 gespecifieerde werkingscondities (b.v. verbrandingstemperaturen, verblijftijden en turbulentie), of van andere werkingscondities indien hiermee een gelijkaardig of beter niveau van algemene milieubescherming bereikt wordt. </t>
  </si>
  <si>
    <t>WI 4.2.10</t>
  </si>
  <si>
    <t xml:space="preserve">Bij verbranding van laag calorische afvalstromen, de primaire verbrandingslucht voorverwarmen door middel van warmte die gerecupereerd wordt binnen de installatie, om te komen tot betere verbrandingsresultaten (b.v. bij verbranding van laag calorische/vochtige afvalstromen) </t>
  </si>
  <si>
    <t>WI 4.2.20</t>
  </si>
  <si>
    <t xml:space="preserve">Gebruik van bijkomende brander(s) voor het opstarten en het stopzetten en voor het behouden van de vereiste verbrandingstemperaturen (afhankelijk van de afvalstroom) op alle ogenblikken dat er onverbrand afval in de verbrandingskamer aanwezig is </t>
  </si>
  <si>
    <t>WI 4.2.23</t>
  </si>
  <si>
    <t xml:space="preserve">Gebruik van oven dimensies (inclusief secundaire verbrandingskamers e.d.) die groot genoeg zijn om te zorgen voor een effectieve combinatie van gasverblijftijd en temperatuur, zodat verbrandingsreacties quasi volledig zijn, wat resulteert in lage en stabiele CO en VOS emissies naar lucht en lage TOC concentraties in de residu's </t>
  </si>
  <si>
    <t>WI 4.2.23, 4.3.11</t>
  </si>
  <si>
    <t xml:space="preserve">Gebruik maken van een ketelontwerp waarbij de gassen voldoende afgekoeld worden voor de pijpenbundels van convectieve warmtewisselaars (b.v. door voldoende lege ruimte binnen de oven/ketel en/of waterwanden of andere technieken om afkoeling te bevorderen) om te vermijden dat er problemen ontstaan tengevolge van hoge temperatuur kleverige vliegassen </t>
  </si>
  <si>
    <t>WI 4.3.10</t>
  </si>
  <si>
    <t xml:space="preserve">Indien koelsystemen nodig zijn, voor het stoom condensor koelsysteem die technische optie verkiezen die het best geschikt is voor de lokale milieu-omstandigheden, rekening houdend met cross-media aspecten </t>
  </si>
  <si>
    <t>WI 4.1</t>
  </si>
  <si>
    <t xml:space="preserve">Gebruik van technieken om de kennis en de controle van de afvalstoffen te verbeteren, met inbegrip van de verbrandingskarakteristieken, om de emissie van PCDD/F emissies naar alle media te verminderen </t>
  </si>
  <si>
    <t>WI 4.4.5.1</t>
  </si>
  <si>
    <t xml:space="preserve">Gebruik van primaire (verbrandingsgerelateerde) technieken om PCDD/F in het afval en mogelijke PCDD/F precursoren te vernietigen </t>
  </si>
  <si>
    <t>WI 4.4.5.2</t>
  </si>
  <si>
    <t xml:space="preserve">Het gebruik van installatie ontwerpen en operationele controles die aanleiding kunnen geven tot nieuwe vorming of generatie van PCDDF vermijden. In het bijzonder: stofverwijdering in het temperatuursgebied tussen 250-400 °C vermijden. </t>
  </si>
  <si>
    <t>WI 4.5.8</t>
  </si>
  <si>
    <t xml:space="preserve">Algemene optimalisering van de recirculatie en het hergebruik van het ontstane afvalwater </t>
  </si>
  <si>
    <t>WI 4.5.9</t>
  </si>
  <si>
    <t xml:space="preserve">Gebruik van gescheiden systemen voor de afvoer, behandeling en lozing van het regenwater, inclusief dakwater, zodat geen menging optreedt met potentieel of effectief verontreinigde afvalwaterstromen </t>
  </si>
  <si>
    <t>WI 4.6.1</t>
  </si>
  <si>
    <t xml:space="preserve">Het gebruik van een geschikte combinatie van technieken en principes om de uitbrand van het afval te verbeteren, in het bijzonder: a. een combinatie van ovenontwerp, ovenbesturing en afvaldoorzet, die zorgt voor voldoende agitatie en verblijftijd van het afval in de oven bij voldoende hoge temperaturen, inclusief asuitbrand zones b. ovenontwerpen die, voor zover mogelijk, het afval fysisch in de verbrandingskamer vasthouden (b.v. roosterovens met nauwe openingen tussen de staven van de roosters, draaitrommel- of statische ovens voor merkelijk vloeibare afvalstromen) c. afvalstromen mengen en voorbehandelen, rekening houdend met het afvaltype d. optimalisatie en controle van de verbrandingscondities, inclusief lucht (zuurstof) aanvoer en verdeling </t>
  </si>
  <si>
    <t>WI 4.7, 3.6</t>
  </si>
  <si>
    <t>Implementatie van geluidsbeperkende maatregelen</t>
  </si>
  <si>
    <t>WI 4.8 hoofdstuk 5</t>
  </si>
  <si>
    <t xml:space="preserve">Gebruik van een systeem om gevaarlijk afval gelijkmatig te voeden, om de verbrandingskarakteristieken van het afval te verbeteren, een stabielere rookgassamenstelling te verkrijgen, en kortstondige piekemissies van CO beter onder controle te krijgen </t>
  </si>
  <si>
    <t>WI 4.1.6.3</t>
  </si>
  <si>
    <t xml:space="preserve">Als de BREF volgens de Regeling omgevingsrecht en de scope van de BREF niet van </t>
  </si>
  <si>
    <t xml:space="preserve">toepassing is, dan selecteert u 'Nee' en hoeft u het tabblad verder niet in te vullen. </t>
  </si>
  <si>
    <t xml:space="preserve">Als de BREF vanwege de specifieke situatie niet van toepassing is, dan selecteert u </t>
  </si>
  <si>
    <t xml:space="preserve">Directe injectie van vloeibare en gasvormige gevaarlijke afvalstoffen, in geval deze afvalstoffen specifieke bloostelling vereisen, risico's op emissies of geur moeten gereduceerd worden </t>
  </si>
  <si>
    <t>WI 4.2.15</t>
  </si>
  <si>
    <t xml:space="preserve">Een ontwerp van verbrandingskamer gebruiken dat zorgt voor insluiting, agitatie en transport van het afval, b.v. draaitrommelovens, hetzij met hetzij zonder water koeling. Waterkoeling bij draaitrommelovens kan aangewezen zijn in situaties waar: a. de onderste calorische waarde van de afvalstroom relatief hoog is (b.v. &gt; 15-17 GJ/ton), of b. gewerkt wordt bij hogere temperaturen, b.v. &gt; 1100 °C (b.v. voor het smelten van assen of voor destructie van specifieke afvalstromen) </t>
  </si>
  <si>
    <t>Verbranding van afvalwaterzuiveringsslib</t>
  </si>
  <si>
    <t>WI 4.2.1</t>
  </si>
  <si>
    <t xml:space="preserve">Gebruik van wervelbed technologie in installaties die in hoofdzaak bestemd zijn voor verbranding van afvalwaterzuiveringsslib </t>
  </si>
  <si>
    <t>Verbranding van medisch afval</t>
  </si>
  <si>
    <t xml:space="preserve">Het gebruik van niet-manuele afval behandelings- en laadsystemen </t>
  </si>
  <si>
    <t xml:space="preserve">Ontvangst en opslag van medisch afval in gesloten containers met een gepaste weerstand tegen lekken en lek prikken </t>
  </si>
  <si>
    <t>Opslag van vloeistoffen en vloeibaar gemaakte gassen in tanks</t>
  </si>
  <si>
    <t>ESB 4.1.2.1 Annex 8.19</t>
  </si>
  <si>
    <t xml:space="preserve">Een instrument gebruiken om pro-actieve onderhoudsplannen en risico-gebaseerde inspectieplannen vast te leggen, b.v. de 'risk and reliability based maintance approach' </t>
  </si>
  <si>
    <t>ESB 4.1.2.3</t>
  </si>
  <si>
    <t xml:space="preserve">Tanks voor opslag bij atmosferische druk (of bijna-atmosferische druk) bovengronds plaatsen </t>
  </si>
  <si>
    <t xml:space="preserve">Vloeibaar gemaakte gassen opslaan in ondergrondse tanks, ingeterpte tanks, of bolvormige tanks, afhankelijk van het opslagvolume </t>
  </si>
  <si>
    <t xml:space="preserve">Voor ondergrondse en ingeterpte tanks die producten bevatten die mogelijk bodemverontreiniging kunnen veroorzaken: - gebruik maken van een dubbelwandige tank met lekdetectie, of - gebruik maken van een enkelwandige tank met een secundair opvangsysteem en lekdetectie </t>
  </si>
  <si>
    <t>Opslag van verpakte gevaarlijke stoffen</t>
  </si>
  <si>
    <t>ESB 4.1.7.1</t>
  </si>
  <si>
    <t>ESB 4.1.7.5</t>
  </si>
  <si>
    <t xml:space="preserve">Bij opslag van verpakte gevaarlijke stoffen, een vloeistofdicht reservoir installeren, dat de gevaarlijke vloeistoffen die zijn opgeslagen boven het reservoir, geheel of gedeeltelijk kan opvangen </t>
  </si>
  <si>
    <t>Opslag in bekkens</t>
  </si>
  <si>
    <t xml:space="preserve">Afvalcontainers die bestemd zijn voor hergebruik wassen in een hiervoor specifiek ontworpen en bestemde wasvoorziening, met desinfectie zoals vereist, en het afvalwater en eventueel geaccumuleerde vaste stoffen inbrengen in de afvalverbrandingsinstallatie </t>
  </si>
  <si>
    <t>Vergassing en pyrolyse</t>
  </si>
  <si>
    <t>ESB 4.1.11.1</t>
  </si>
  <si>
    <t>ESB 4.1.9.1</t>
  </si>
  <si>
    <t>Opslag in uitgegraven ondergrondse holten - atmosferisch</t>
  </si>
  <si>
    <t xml:space="preserve">Opslag van grote hoeveelheden koolwaterstoffen uitvoeren in uitgegraven ondergrondse holten </t>
  </si>
  <si>
    <t>ESB 4.1.12.1</t>
  </si>
  <si>
    <t xml:space="preserve">Bij opslag van vloeibare koolwaterstoffen in meerdere holtes met een vast waterniveau, gebruik maken van een dampbalanssysteem </t>
  </si>
  <si>
    <t>ESB 4.1.13.2</t>
  </si>
  <si>
    <t xml:space="preserve">Een meetprogramma toepassen en regelmatig evalueren, dat minimaal omvat: - bepaling van het hydraulisch stromingspatroon rond de holtes door middel van grondwatermetingen, piëzometers en/of drukcellen, debietmetingen van het sijpelwater - bepaling van de stabiliteit van de holte door seismische monitoring - procedures voor het opvolgen van de waterkwaliteit door regelmatige staalnames en analyses - corrosie monitoring </t>
  </si>
  <si>
    <t>ESB 4.1.13.5</t>
  </si>
  <si>
    <t xml:space="preserve">De holte dusdanig ontwerpen dat, op de diepte waar ze is gelegen, de hydrostatische druk van het grondwater rondom de holte altijd groter is dan die van het opgeslagen product </t>
  </si>
  <si>
    <t>ESB 4.1.13.6</t>
  </si>
  <si>
    <t xml:space="preserve">Om te vermijden dat sijpelwater in de holte binnendringt, naast een aangepast ontwerp, bijkomend cement injectie toepassen </t>
  </si>
  <si>
    <t>ESB 4.1.13.8</t>
  </si>
  <si>
    <t xml:space="preserve">Automatische overvulbeveiligingssystemen toepassen </t>
  </si>
  <si>
    <t>ESB 4.1.14.2</t>
  </si>
  <si>
    <t>Opslag in uitgegraven ondergrondse holten - onder druk</t>
  </si>
  <si>
    <t>ESB 4.1.14.5</t>
  </si>
  <si>
    <t>ESB 4.1.14.6</t>
  </si>
  <si>
    <t>ESB 4.1.14.8</t>
  </si>
  <si>
    <t>Logboek</t>
  </si>
  <si>
    <t>Versie</t>
  </si>
  <si>
    <t>Datum</t>
  </si>
  <si>
    <t>Wijziging</t>
  </si>
  <si>
    <t>WI 4.4.3.7, 4.4.3.9</t>
  </si>
  <si>
    <t xml:space="preserve">Voor bovengrondse tanks een secundair opvangsysteem voorzien, b.v.: - inkuipingen rond enkelwandige tanks - dubbelwandige tanks - 'cup-tanks' - dubbelwandige tanks met gecontroleerde bodemafvoer </t>
  </si>
  <si>
    <t xml:space="preserve">Bij de bouw van nieuwe enkelwandige tanks, in de kuipwand een volledige ondoordringbare barrière aanbrengen, b.v. - een flexibel membraan, b.v. HDPE - een kleimat - een laag asfalt - een laag beton </t>
  </si>
  <si>
    <t xml:space="preserve">Voor bestaande tanks in een inkuiping, een risico-gebaseerde benadering toepassen om te bepalen welke barrière best wordt aangebracht (b.v. een gedeeltelijk of volledig aan te brengen ondoordringbare laag) </t>
  </si>
  <si>
    <t xml:space="preserve">Het gebruik van reagentia voor de rookgasreiniging en de productie van rookgasreinigingsresidu's beperken door bij droge, halfnatte en intermediaire rookgasreinigingssystemen een geschikte combinatie toe te passen van: a. juiste instelling en controle van de hoeveelheid reagentia die geïnjecteerd worden b. gebruik maken van signalen van snelle respons monitors (upstream en/of downstream) voor ongezuiverde HCl en/of SO2 niveaus (of andere bruikbare parameters) om de doseersnelheid van het rookgasreinigingsreagens te optimaliseren c. gedeeltelijke re-circulatie van het rookgasreinigingsresidu </t>
  </si>
  <si>
    <t>WI 4.6.2</t>
  </si>
  <si>
    <t xml:space="preserve">Aparte behandeling van bodemassen en vliegassen en andere rookgasreinigingsresidu's, om contaminatie van bodemas te vermijden en de mogelijkheid voor nuttige toepassing bodemas te verhogen </t>
  </si>
  <si>
    <t xml:space="preserve">De verontreinigingsgraad van de ketelassen beoordelen, en bepalen of aparte dan wel gescheiden behandeling met bodemassen aangewezen is </t>
  </si>
  <si>
    <t xml:space="preserve">Voor elke afvalstroom een beoordeling maken van het potentieel voor nuttige toepassing, hetzij afzonderlijk of in cominbatie met andere afvalstromen </t>
  </si>
  <si>
    <t>WI 4.6.3, 4.4.2.1</t>
  </si>
  <si>
    <t xml:space="preserve">Bij gebruik van een voorontstoffing, de samenstelling van de opgevangen vliegassen bepalen, om te evalueren of deze vliegassen geschikt zijn voor nuttige toepassing, ofwel rechtstreeks ofwel na behandeling, dan wel als afvalstof moeten worden afgevoerd </t>
  </si>
  <si>
    <t>WI 4.6.4</t>
  </si>
  <si>
    <t xml:space="preserve">Resterende ferro- en non-ferro metalen uit de bodemassen afscheiden voor nuttige toepassing, voor zover praktisch en economisch haalbaar </t>
  </si>
  <si>
    <t>WI 4.6.5, 4.6.10</t>
  </si>
  <si>
    <t xml:space="preserve">Behandeling van bodemassen (hetzij on-site, hetzij off-site) door een geschikte combinatie van: a. droge bodemasbehandeling, met of zonder rijping b. natte bodemasbehandeling, met of zonder rijping c. thermische behandeling d. zeven en vermalen </t>
  </si>
  <si>
    <t>WI 4.6.11</t>
  </si>
  <si>
    <t>Behandeling van rookgasreinigingsresidu's (hetzij on-site hetzij off-site)</t>
  </si>
  <si>
    <t>WI 4.2.22, 4.3.12</t>
  </si>
  <si>
    <t xml:space="preserve">Gecombineerd gebruik van warmte-afvoer dichtbij de oven (b.v. door gebruik van waterwanden in roosterovens en/of secundaire verbrandingskamers) en isolatie van de oven (b.v. vuurvaste oppervlakken of andere beklede ovenwanden), dat in overeenstemming met de netto calorische waarde en de corrosiviteit van het verbrande afval, zorgt voor: a/ adequate warmte retentie in de oven b/ extra warmte die beschikbaar komt voor energie recuperatie </t>
  </si>
  <si>
    <t>WI 4.3.1</t>
  </si>
  <si>
    <t xml:space="preserve">De energie-efficiëntie en de energieterugwinning globaal optimaliseren, rekening houdend met de technisch-economische haalbaarheid (in het bijzonder met de hoge corrosiviteit van de rookgassen bij verbranding van b.v. gechloreerde afvalstromen), en de beschikbaarheid van gebruikers van de gerecupereerde energie. </t>
  </si>
  <si>
    <t>WI 4.3.2,4.3.5</t>
  </si>
  <si>
    <t xml:space="preserve">Energieverliezen via de rookgassen reduceren </t>
  </si>
  <si>
    <t xml:space="preserve">De applicatie leidt u aan de hand van vragen stapsgewijs door de verschillende BREF's  </t>
  </si>
  <si>
    <t>Naam toetser:</t>
  </si>
  <si>
    <t>Datum toetsing:</t>
  </si>
  <si>
    <t xml:space="preserve">Bij gebruik van SCR: i gebruik maken van warmtewisselaars om gas aan de ingang van de SCR voor te verwarmen met energie van de rookgassen aan de uitgang van de SCR ii. kiezen voor het SCR systeem dat, voor de vereiste performantiegraad (inclusief beschikbaarheid/verstopping en reductie efficiëntie), werkt bij de laagste temperatuur </t>
  </si>
  <si>
    <t xml:space="preserve">Indien heropwarming van rookgassen noodzakelijk is, gebruik maken van warmtewisselaarssystemen om het energiegebruik voor de heropwarming te minimaliseren </t>
  </si>
  <si>
    <t xml:space="preserve">Gebruik van primaire energiebronnen vermijden door gebruik van zelfgeproduceerde energie te verkiezen boven dat van geïmporteerde bronnen </t>
  </si>
  <si>
    <t>WI 4.3.19</t>
  </si>
  <si>
    <t xml:space="preserve">Een combinatie van on-line en off-line reinigingstechnieken voor de ketel, om aanwezigheid en accumulatie van stof in de ketel te verminderen </t>
  </si>
  <si>
    <t>WI tabel3.42 tabel 2.11</t>
  </si>
  <si>
    <t xml:space="preserve">Een locatie kiezen die toelaat het gebruik WKK en/of warmte/stoom benutting te maximaliseren </t>
  </si>
  <si>
    <t>WI 3.5.4.3</t>
  </si>
  <si>
    <t xml:space="preserve">Een locatie kiezen die toelaat de BBT-gerelateerde thermische exportwaarden te behalen </t>
  </si>
  <si>
    <t>WI 4.3.6,Table 3.47</t>
  </si>
  <si>
    <t xml:space="preserve">Het gemiddelde elektriciteitsverbruik van de installatie (exclusief voorbehandeling en residubehandeling) reduceren </t>
  </si>
  <si>
    <t>WI 3.5.5, 4.3.6</t>
  </si>
  <si>
    <t xml:space="preserve">Het energiegebruik van de installatie in het algemeen reduceren </t>
  </si>
  <si>
    <t xml:space="preserve">Drogen van het afvalwaterzuiveringsslib, bij voorkeur door gebruik van restwarmte van de verbranding </t>
  </si>
  <si>
    <t xml:space="preserve">In geval de vergassings- of pyrolysefase gecombineerd is met een nageschakelde verbrandingsfase, gebruik maken van een ketel, een gasmotor of andere technologieën voor elektriciteitsopwekking </t>
  </si>
  <si>
    <t>Opslag in ondergrondse holtes bekomen door zoutuitloging</t>
  </si>
  <si>
    <t>ESB 4.1.15.2</t>
  </si>
  <si>
    <t>Overslag van vloeistoffen en vloeibaar gemaakte gassen</t>
  </si>
  <si>
    <t>ESB 4.1.2.2.1</t>
  </si>
  <si>
    <t>ESB 4.2.1.3</t>
  </si>
  <si>
    <t xml:space="preserve">Een LDAR programme (Leak Detection and Repair) toepassen </t>
  </si>
  <si>
    <t>ESB 4.2.4.1</t>
  </si>
  <si>
    <t xml:space="preserve">Gebruik maken van bovengrondse gesloten pijpleidingen </t>
  </si>
  <si>
    <t xml:space="preserve">Gebruik maken van een 'risk and reliability maintenance approach' bij ondergrondse pijpleidingen </t>
  </si>
  <si>
    <t>ESB 4.2.2.1</t>
  </si>
  <si>
    <t xml:space="preserve">Het aantal flenzen minimaliseren door flenzen te vervangen door gelaste verbindingen, rekening houdend met de beperkingen gesteld door de eisen voor onderhoud van de installatie of flexibiliteit van het transfer systeem </t>
  </si>
  <si>
    <t>ESB 4.2.3.1</t>
  </si>
  <si>
    <t>IPPC-toets omgevingsvergunning</t>
  </si>
  <si>
    <t xml:space="preserve">Is deze BREF van toepassing op uw bedrijf? </t>
  </si>
  <si>
    <t>Is de maatregel op uw bedrijf van toepassing?</t>
  </si>
  <si>
    <t>Indien van toepassing: hoe gaat u invulling geven aan de maatregel?</t>
  </si>
  <si>
    <t>van toepassing zijnde maatregel.</t>
  </si>
  <si>
    <t xml:space="preserve">Ook als niet duidelijk is of de maatregel van toepassing is, gaat u door met vraag 3. </t>
  </si>
  <si>
    <t xml:space="preserve">Alleen als de maatregel in z'n geheel niet van toepassing is op de inrichting, dan </t>
  </si>
  <si>
    <t>de maatregel niet van toepassing is op uw bedrijf.</t>
  </si>
  <si>
    <t xml:space="preserve">geantwoord, dan geeft u hier beknopt aan hoe u invulling geeft of gaat geven aan de </t>
  </si>
  <si>
    <t>selecteert u 'Nee' en geeft u in de laatste kolom een beknopte toelichting waarom</t>
  </si>
  <si>
    <t xml:space="preserve">Als u bij vraag 2 'Ja, geheel of gedeeltelijk van toepassing' of 'Onduidelijk' heeft </t>
  </si>
  <si>
    <t>Cross-media &amp; economics</t>
  </si>
  <si>
    <t>Energie efficientie</t>
  </si>
  <si>
    <t>Grote stookinstallaties</t>
  </si>
  <si>
    <t>Oppervaktebehandeling oplosmiddelen</t>
  </si>
  <si>
    <t>Verbranding (gevaarlijk) afval</t>
  </si>
  <si>
    <t>Maatregel(en) van toepassing?</t>
  </si>
  <si>
    <t>Wijziging t.o.v. vigerende vergunning</t>
  </si>
  <si>
    <t xml:space="preserve">Correcte keuze van pomp en afdichtingstypes voor de procestoepassing, bij voorkeur pompen die technologisch ontworpen zijn om goed afgedicht te zijn, zoals: - 'canned motor' pompen, - magnetisch aangedreven pompen - pompen met meervoudige mechanische afdichtingen en een quench of buffer systeem - pompen met meervoudige mechanische afdichtingen droog aan de atmosfeer - membraanpompen - balgpompen </t>
  </si>
  <si>
    <t xml:space="preserve">Bij compressoren die niet giftige gassen transfereren, gebruik maken van met gas gesmeerde mechanische afdichtingen </t>
  </si>
  <si>
    <t xml:space="preserve">Bij compressoren die giftige gassen transfereren, gebruik maken van dubbele afdichtingen met een vloeistof of gasbarrière, en de proceskant van de afdichting purgeren met een inert buffer gas </t>
  </si>
  <si>
    <t xml:space="preserve">Bij compressoren bij erg hoge druk, gebruik maken van een 'triple tandem' afdichtingssysteem </t>
  </si>
  <si>
    <t>ESB 4.2.9.14</t>
  </si>
  <si>
    <t xml:space="preserve">Op staalnamepunten voor vluchtige stoffen, gebruik maken van een - 'ram type sampling valve', of een - 'needle valve' of een - 'block valve' </t>
  </si>
  <si>
    <t>Opslag van vaste stoffen</t>
  </si>
  <si>
    <t>ESB 5.3.1</t>
  </si>
  <si>
    <t xml:space="preserve">Opslag in gesloten systemen, b.v. silo's, bunkers, hoppers en containers </t>
  </si>
  <si>
    <t>Bulkopslag van vaste stoffen in open lucht</t>
  </si>
  <si>
    <t>ESB 4.3.3.1</t>
  </si>
  <si>
    <t xml:space="preserve">Regelmatig of continu visuele inspecties uitvoeren om te zien of zich stofemissies voordoen, en om te controleren of de preventieve maatregelen goed werken </t>
  </si>
  <si>
    <t xml:space="preserve">Bij langdurige bulkopslag in open lucht: - bevochtiging van het oppervlak met duurzame vocht-bindende stoffen, en/of -afdekking van het oppervlak, b.v. met geteerd zeildoek, en/of - solidificatie van het oppervlak, en/of - gras laten groeien op het oppervlak </t>
  </si>
  <si>
    <t xml:space="preserve">Bij kortdurige opslag in open lucht: - bevochtiging van het oppervlak met duurzame vocht-bindende stoffen, en/of - bevochtiging van het oppervlak met water, en/of - afdekking van het oppervlak, b.v. met geteerd zeildoek </t>
  </si>
  <si>
    <t>Bulkopslag van vaste stoffen in gesloten systemen</t>
  </si>
  <si>
    <t>ESB 4.3.4.2</t>
  </si>
  <si>
    <t xml:space="preserve">Kies voor weefsels gesterkt met lage opbrengtechnieken (vb. voorbevochtiging van kettinggaren) </t>
  </si>
  <si>
    <t xml:space="preserve">Kies voor weefsels behandeld met effectievere biologisch verwijderbare sterkmiddelen in combinatie met efficiënte wassystemen voor ontsterken </t>
  </si>
  <si>
    <t xml:space="preserve">Combineer ontsterken, wassen en bleken in één stap </t>
  </si>
  <si>
    <t xml:space="preserve">Gebruik waterstofperoxide als voorkeursbleekmiddel in combinatie met: 
·  technieken voor minimaliseren van gebruik van waterstofperoxidestabilisatoren 
·  gebruik van biologisch afbreekbare/biologisch verwijderbare complexvormers </t>
  </si>
  <si>
    <t xml:space="preserve">Beperk gebruik van hypochloriet tot gevallen waarin een hoge witheidsgraad nodig is en tot gevoelige weefsels die anders beschadigd worden. In die gevallen moeten proteïnen en pectines vooraf verwijderd worden via afkoken of een zure extractie. </t>
  </si>
  <si>
    <t xml:space="preserve">Verminder het aantal kleurstoffen </t>
  </si>
  <si>
    <t xml:space="preserve">Gebruik geautomatiseerde systemen voor dosering en toevoer van kleurstoffen (automatische verfkeuken) </t>
  </si>
  <si>
    <t xml:space="preserve">Geef bij lange continulijnen (met een groot dood volume) de voorkeur aan gedecentraliseerde geautomatiseerde verfmenginstallaties die niet starten voor de start van het proces. </t>
  </si>
  <si>
    <t xml:space="preserve">Gebruik geautomatiseerde verfmachines met: ·  automatische regelaar voor vulvolume 
·  temperatuurscontrole 
·  controle op andere verfparameters 
·  onrechtstreekse verwarmings- en koelsystemen 
·  afzuigkappen </t>
  </si>
  <si>
    <t xml:space="preserve">Kies de verfmachine die het meest geschikt is voor de omvang van de te verwerken batch, zodat volgens een optimale vlotverhouding kan gewerkt worden </t>
  </si>
  <si>
    <t xml:space="preserve">Vervang "spoelen met overloop" door "aflaten en vullen" of andere methoden </t>
  </si>
  <si>
    <t xml:space="preserve">Hergebruik spoelwater bij volgende verfproces of voor opnieuw samenstellen en hergebruik van het verfbad indien technisch mogelijk. </t>
  </si>
  <si>
    <t xml:space="preserve">Pas aanvullende maatregelen toe wanneer insectwerend middel aangebracht wordt in verfbad: ·  zorg ervoor dat pH beneden 4,5 is aan het einde van verfproces 
·  voeg insectenwerend middel toe na expansie van het verfbad 
·  kies verfhulpstoffen die geen vertragende werking hebben op opname van insectwerend middel tijdens verfproces </t>
  </si>
  <si>
    <t xml:space="preserve">Maatregelen bij motwerend maken van garen geproduceerd door middel van droogspinnen: 
·  combineer zure nabehandeling (om opname van actieve substantie van motwerend middel te verhogen) en hergebruik van spoelbad voor de volgende stap OF 
·  overmatig motwerend behandelen van slechts 5% van totale hoeveelheid vezels met aangepast verftoestel met recyclagesysteem voor afvalwater om de emissies van actieve substanties naar water te beperken </t>
  </si>
  <si>
    <t xml:space="preserve">Motwerend maken van vezelgeverfde/garengewassen producten: 
·  gebruik van applicatiesystemen met een klein volume die zich situeren na uitwassen van garen 
·  recyceer de laagvolume procesvloeistof tussen de verschillende batchen en gebruik processen die specifiek ontworpen zijn om actieve stoffen uit de procesvloeistof te verwijderen 
·  breng motwerend product rechtstreeks aan op tapijtpool via schuimopbrengtechniek </t>
  </si>
  <si>
    <t xml:space="preserve">Breng verzachtingsmiddelen niet aan via uitputting in discontinue verfmachine (dan is men verplicht kationische verzachters te gebruiken), maar via foularderen, opspuiten of via een opschuimtechnieken. </t>
  </si>
  <si>
    <t xml:space="preserve">vervang wassen/spoelen in overloop door "aflaten en vullen" of "slim spoelen" </t>
  </si>
  <si>
    <t xml:space="preserve">Verminder water-en energieverbruik bij continuwassen: ·  hoogefficïente wasmachines 
·  warmteterugwininstallatie </t>
  </si>
  <si>
    <t xml:space="preserve">Hou bij de aanschaf van nieuwe verfmachines rekening met de milieuperformantie </t>
  </si>
  <si>
    <t xml:space="preserve">Voer thermofixatie uit v””r het wassen en behandel luchtemissies van het spanraam door droge elektrofiltratiessystemen met energieterugwinning en gescheiden inzameling van olie </t>
  </si>
  <si>
    <t xml:space="preserve">Verwijder de niet-wateroplosbare oliën door wassen met organische oplosmiddelen. (incl. vernietiging van persistente verontreiningende stoffen in gesloten kring) </t>
  </si>
  <si>
    <t xml:space="preserve">Oxidatief ontsterken indien de herkomst van grondstoffen niet te achterhalen is </t>
  </si>
  <si>
    <t xml:space="preserve">Terugwinnen en hergebruiken van sterkmiddelen door ultrafiltratie </t>
  </si>
  <si>
    <t>Vaststellen van interne(locatie specifieke)milieudoelen, die regelmatig worden herzien en in het jaarverslag worden opgenomen.</t>
  </si>
  <si>
    <t xml:space="preserve">Periodiek controleren op naleving milieuzorgsysteem </t>
  </si>
  <si>
    <t>geregelde bewaking van de prestatie en de voortgang wat betreft de realisering van het beleid gesteld in het milieuzorgsysteem</t>
  </si>
  <si>
    <t>Periodiek uitvoeren van een risicobeoordeling om gevaren op te sporen</t>
  </si>
  <si>
    <t>Periodiek uitvoeren van ' benchmarking' en het bijstellen van processen als het gaat om water- en energieverbruik, de afvalproductie en cross-media-effecten ervan</t>
  </si>
  <si>
    <t>De uitvoering van een passend opleidingsprogramma voor het personeel en instructies voor aannemers die op de locatie werken, op het gebied van gezondheid, veiligheid en milieu en noodsituaties</t>
  </si>
  <si>
    <t>De toepassing van juiste procesvoering (Good Housekeeping)</t>
  </si>
  <si>
    <t>Locatie- en processtroominventarisatie</t>
  </si>
  <si>
    <t>Controleren en opsporen van de meest relevante emissiebronnen voor elk medium en deze rangschikken naar verontreinigingsbelasting</t>
  </si>
  <si>
    <t>Controleren van de ontvangende media (lucht en water) en de mate waarin zij de emissies verdragen en op grond van de bevindingen daaromtrent bepalen en hoeverre strengere behandelingseisen nodig zijn of vaststellen of de emissies ook maar enigszins aanvaardbaar zijn</t>
  </si>
  <si>
    <t>beoordeling van de toxiteit, persistentie en mogelijke bio-accumulatie van het water te lozen afvalwater en beperken van de resultaten met de bevoegde autoriteiten</t>
  </si>
  <si>
    <t>controleren en opsporen van relevante water verbruikende procecessen en deze rangschikken naar waterverbruik</t>
  </si>
  <si>
    <t>nastreven van opties ter verbetering waarbij men zich richt op stromen met hogere concentraties en belastingen, de mogelijke gevaren ervan en het effect ervan op het ontvangenede water</t>
  </si>
  <si>
    <t>beoordelen van de meest effectieve opties door vergelijking van het totale verwijderingsrendement en economische haalbaarheid.</t>
  </si>
  <si>
    <t>Beoordeling van het milieueffect en van de uitwerking op behandelingsinstallaties wanneer er een nieuwe activiteit of wijziging op de bestaande activiteit is gepland</t>
  </si>
  <si>
    <t>Uitstootbeperking aan de bron</t>
  </si>
  <si>
    <t xml:space="preserve">Indien geconcentreerde afvalwaterstromen niet biologisch afbreekbare verbindingen bevatten en niet afzonderlijk te behandelen zijn, zijn aanvullende fysico-chemische behandelingen nodig, bv. 
·  tertiaire behandeling na biologische behandeling, vb. adsorptie aan geactiveerde kool 
·  ozonisatie van moeilijk afbreekbare verbindingen 
·  gecombineerde biologische, fysische en chemische behandeling met toevoeging van geactiveerde poederkool en ijzerzouten aan het actief-slibsysteem </t>
  </si>
  <si>
    <t xml:space="preserve">Effluentbehandeling in wolwassector: 
·  combineer gebruik van vuiverwijderings-/vetterugwinningskringloop met indamping van effluent en geïntegreerde verbranding van resulterend slib met volledige recyclage van water en energie 
·  gebruik coagulatie/uitvlokking in bestaande bedrijven in combinatie met lozing op riool met een anaërobe biologische voorbehandeling </t>
  </si>
  <si>
    <t xml:space="preserve">Opties voor het slib van afvalwaterzuivering van effluent van wolwassen 
·  gebruik slib voor bakken van stenen of andere geschikte recyclingopties 
·  verbrand slib met watermteterugwinning mits maatregelen om luchtemissies te beperken </t>
  </si>
  <si>
    <t xml:space="preserve">Aanmaken en doseren van chemicaliën via automatische aanmaak- en doseersystemen. </t>
  </si>
  <si>
    <t xml:space="preserve">Afvalmanagement: 
·  gescheiden inzameling van onvermijdelijke afvalstromen 
·  gebruik bulkcontainers en retourverpakkingen </t>
  </si>
  <si>
    <t>5.1.5</t>
  </si>
  <si>
    <t xml:space="preserve"> NFM 2.8.3.3</t>
  </si>
  <si>
    <t xml:space="preserve">Natte of semi-droge wassing </t>
  </si>
  <si>
    <t xml:space="preserve"> Nieuwe installaties en bestaande bij hoge SO2-conentraties (BREF &gt; 4%) </t>
  </si>
  <si>
    <t xml:space="preserve">Zwavelzuurfabriek met dubbelcontact-  dubbele absorptieproces  met minimaal vier stappen </t>
  </si>
  <si>
    <t xml:space="preserve"> NFM 2.17.5</t>
  </si>
  <si>
    <t xml:space="preserve">Ter aanvulling van maatregelen voor het voorkomen van dioxines (cf. checklijst 1)  technieken zoals: - naverbranders - absorptie aan aktiefkool (i) in een vast of bewegend bed of (ii) door het inspuiten in de gasstroom  en het verwijderen als filterstof   </t>
  </si>
  <si>
    <t xml:space="preserve">Apart opvangen en behandelen van (regen)water gebruikt om stof weg te spoelen </t>
  </si>
  <si>
    <t xml:space="preserve"> NFM 2.9.2.3</t>
  </si>
  <si>
    <t xml:space="preserve">Doseringssystemen voor reagentia </t>
  </si>
  <si>
    <t xml:space="preserve">On-line opvolgen van temperatuur  pH  troebelheid  conductiviteit  redox-potentiaam  TOC  metalen en het debiet </t>
  </si>
  <si>
    <t xml:space="preserve">Isoleren  bv. door inkapseling met geluidsabsorberende materialen  van geluidsintensieve (onderdelen van) installaties </t>
  </si>
  <si>
    <t xml:space="preserve"> NFM 2.3.2</t>
  </si>
  <si>
    <t xml:space="preserve">Een interne procedure om procesaanpassingen door te voeren en om controles te ondernemen na aanpassingen vooraleer het proces terug op te starten </t>
  </si>
  <si>
    <t xml:space="preserve"> NFM n.a.</t>
  </si>
  <si>
    <t xml:space="preserve">Actieve medewerking van de werknemers in preventie-initiatieven aanmoedigen </t>
  </si>
  <si>
    <t xml:space="preserve">Becijferen van de werkelijke afvalkosten </t>
  </si>
  <si>
    <t xml:space="preserve"> NFM 2.10.3.1</t>
  </si>
  <si>
    <t xml:space="preserve">BBT voor schuimbestrijdingsmiddelen is: 
·  minimaliseer of vermijd het gebruik van schuimbestrijdingsmiddelen 
·  selecteer schuimbestrijdingsmiddelen die geen minerale olie bevatten en hoge bioeliminatiesnelheden vertonen </t>
  </si>
  <si>
    <t>Overschrijdingen van vergunningsvoorschriften worden gemeld aan het bevoegd gezag, rapportage is onderdeel van het MJV</t>
  </si>
  <si>
    <t>Rapportage</t>
  </si>
  <si>
    <t>7.1 t/m 7.6</t>
  </si>
  <si>
    <t xml:space="preserve">Vermijd het gebruik van gevaarlijke carriers: 
·  gebruik polyester vezels die zonder carriers aangeverfd kunnen worden (gemodificeerd PET of PTT) 
·  verf onder hoge temperatuur omstandigheden zonder gebruik van carriers (niet mogelijk in polyester/wol en elastane/wol mengsels) 
·  vervang traditionele carriers door verbindingen op basis van benzylbenzoaat en N
·  alkylftalimide bij wol/polyester verven. </t>
  </si>
  <si>
    <t xml:space="preserve">Vervang natriumdithioniet in polyester nabehandelingen: 
·  gebruik reductiemiddel gebaseerd op sulfinezuurderivaten 
·  gebruik dispersiekleurstoffen waarbij reductiecleaning mogelijk is in alkalisch midden door hydrolytisch oplossen i.p.v.reductie. </t>
  </si>
  <si>
    <t xml:space="preserve">Vervang conventionele poeder-of vloeibare zwavelkleurstoffen door gestabiliseerde niet-voorgereduceerde sulfidevrije kleurstoffen of door voorgereduceerde vloeibare kleurstofoplossingen met een sulfidegehalte van minder dan 1%. </t>
  </si>
  <si>
    <t xml:space="preserve">Vervang natriumsulfide door zwavelvrije reductiemiddelen of natriumdithioniet. Vervang zinkhoudende reductiemiddelen voor kleurstoffen </t>
  </si>
  <si>
    <t xml:space="preserve">Neem maatregelen zodat slechts de minimaal benodigde hoeveelheid reductiemiddel wordt verbruikt en vervang zinkhoudende reductiemiddelen voor kleurstoffen </t>
  </si>
  <si>
    <t xml:space="preserve">Moederloog met een hoog zoutgehalte vermijden of alternatieve scheidingstechnieken gebruiken zodat moederlogen kunnen opgewerkt worden, b.v. a/ membraanprocessen, b/ processen op basis van solventen, c/ reactieve extractie of d/ geen intermediaire isolering doorvoeren </t>
  </si>
  <si>
    <t xml:space="preserve">Gebruik maken van water-vrije vacuum generatie </t>
  </si>
  <si>
    <t xml:space="preserve">monitoring van de kwaliteit en samenstelling van het geregenereerd zand </t>
  </si>
  <si>
    <t>SF 4.5.8.1</t>
  </si>
  <si>
    <t xml:space="preserve">toepassing van geregenereerd zand enkel in compatibele systemen. Niet-compatibele zandtypes worden gescheiden gehouden. </t>
  </si>
  <si>
    <t>SF 6.5</t>
  </si>
  <si>
    <t xml:space="preserve">anorganische bindmiddelen voor productie van kernen </t>
  </si>
  <si>
    <t>inductieovens</t>
  </si>
  <si>
    <t>SF 5.2</t>
  </si>
  <si>
    <t xml:space="preserve">schoon schroot insmelten, vermijden van roestig en vuil materiaal en aanhangend zand </t>
  </si>
  <si>
    <t>SF 4.2.3.1</t>
  </si>
  <si>
    <t xml:space="preserve">maatregelen van goede smeltpraktijk </t>
  </si>
  <si>
    <t>koepelovens</t>
  </si>
  <si>
    <t>SF 4.2.1.5</t>
  </si>
  <si>
    <t xml:space="preserve">gebruik 2 rijen blaasgaten voor invoer van verbrandingslucht </t>
  </si>
  <si>
    <t>SF 4.2.1.2</t>
  </si>
  <si>
    <t>ontgassen en reinigen van aluminium</t>
  </si>
  <si>
    <t>SF 4.2.8.1</t>
  </si>
  <si>
    <t xml:space="preserve">gebruik van een mobiele of vaste impeller unit met Ar/Cl2 of N2/Cl2 gas </t>
  </si>
  <si>
    <t>smelten van magnesium</t>
  </si>
  <si>
    <t>SF 4.2.7.1</t>
  </si>
  <si>
    <t xml:space="preserve">gebruik van SO2 als afdekgas of vervanging van SF6 door SO2 </t>
  </si>
  <si>
    <t xml:space="preserve">gebruik van SO2 als afdekgas of beperking van SF6-verbruik en -emissies </t>
  </si>
  <si>
    <t>SF 4.6.4</t>
  </si>
  <si>
    <t xml:space="preserve">opvang van afvoerwater van verharde oppervlakken en gebruik van olie-afscheiders op het opvangsysteem, voor lozing in het oppervlaktewater </t>
  </si>
  <si>
    <t>SF 4.6.2; 4.6.3</t>
  </si>
  <si>
    <t xml:space="preserve">zuivering van afvalwater van natte rookgasreinigingssystemen en andere afvalwaterstromen </t>
  </si>
  <si>
    <t>afwerking van gietstukken</t>
  </si>
  <si>
    <t>SF 4.5.10.1; 4.5.10.2</t>
  </si>
  <si>
    <t xml:space="preserve">opvang van afgassen en behandeling door een droge of natte ontstoffing </t>
  </si>
  <si>
    <t>behandeling van ferrometaal</t>
  </si>
  <si>
    <t>SF 4.5.7.1</t>
  </si>
  <si>
    <t xml:space="preserve">Voor vlas en bastvezels die niet met enkel waterstofperoxide gebleekt kunnen worden, kan een tweestaps bleekproces nodig zijn bestaand uit watersofperoxide/chloordioxidebleken (zonder elementair chloor). </t>
  </si>
  <si>
    <t xml:space="preserve">Hergebruik het alkali: 
·  terugwinnen en hergebruiken van alkali uit het gebruikte spoelwater 
·  hergebruiken van het alkali bevattende effluent in andere voorbereidingsbehandelingen </t>
  </si>
  <si>
    <t xml:space="preserve">Gebruik geoptimaliseerde kleurstofoplossingen met verbeterde dispergeermiddelen die gebaseerd zijn op vetzuuresters of op mengsels van natriumzouten van aromatische sulfonzuren, deze zijn niet biodegradeerbaar maar kunnen wel via adsorptie aan actief slib uit afvalwater worden verwijderd. </t>
  </si>
  <si>
    <t xml:space="preserve">Technieken voor recuperatie en behandeling van VOS selecteren volgens het beslissingsschema in Figuur 5.1 van de BREF </t>
  </si>
  <si>
    <t>Onduidelijk</t>
  </si>
  <si>
    <t xml:space="preserve">Bij gebruik van thermische of katalytsiche naverbranding, emissies reduceren tot op het niveau van de BBT-gerelateerde emissiewaarden gegeven in Tabel 5.3 </t>
  </si>
  <si>
    <t xml:space="preserve">Voor afgassen van chemische productieprocessen, de BBT-gerelateerde emissiewaarden voor NOx bereiken, zonodig door gebruik van behandelingssystemen (b.v. een wasser of een cascade van wassers met wasvloeistoffen zoals water en/of H2O2) </t>
  </si>
  <si>
    <t xml:space="preserve">De BBT-gerelateerde emissiewaarden voor Cl2 bereiken, zonodig door gebruik van technieken zoals absorptie van de overmaat chloor en/of wassers met wasvloeistoffen zoals NaHSO3 </t>
  </si>
  <si>
    <t xml:space="preserve">De BBT-gerelateerde emissiewaarden voor NH3 in afgassen bereiken, zonodig door gebruik van wassing met wasvloeistoffen zoals water of zuren </t>
  </si>
  <si>
    <t xml:space="preserve">De BBT-gerelateerde emissiewaarden voor SOx bereiken, zonodig door gebruik van wassing met wasvloeistoffen zoals water of NaOH </t>
  </si>
  <si>
    <t>OFC 5.2.3.6 en 4.3.5.22</t>
  </si>
  <si>
    <t xml:space="preserve">De BBT-gerelateerde emissiewaarden voor stof bereiken, zonodig door gebruik van technieken zoals mouwenfilters, doekenfilters, cyclonen, wassers, of natte elektrostatische precipitatie (natte ESP) </t>
  </si>
  <si>
    <t xml:space="preserve">Vrije cyanides uit afgassen verwijderen, en de BBT-gerelateerde emissiewaarden bereiken </t>
  </si>
  <si>
    <t xml:space="preserve">Afvalwaters die biologisch actieve stoffen bevatten in concentraties die risico's kunnen stellen voor de nageschakelde waterzuivering of, na lozing, naar het ontvangend milieucompartiment, voorbehandelen </t>
  </si>
  <si>
    <t xml:space="preserve"> OFC 5.2.4.2.1, 4.3.7.6, 4.3.7.7, 4.3.7.8, 4.3.7.10, 4.3.7.12 en 4.3.7.13</t>
  </si>
  <si>
    <t xml:space="preserve">Met het oog op voorbehandeling, onderscheid maken tussen afvalwaterstromen met een relevante recalcitrante organische belasting en afvalwaterstromen met een niet-relevante recalcitrante organische belasting </t>
  </si>
  <si>
    <t xml:space="preserve">Voor de gescheiden gehouden afvalwaterstromen met een relevante recalcitrante belasting, de BBT-gerelateerde verwijderingsgraad voor CZV behalen voor de combinatie voorbehandeling en biologische waterzuivering </t>
  </si>
  <si>
    <t xml:space="preserve">Solventen terugwinnen uit afvalwaterstromen om de energetische waarde te benutten, indien de energiebalans aantoont dat dit globaal kan leiden tot een substitutie van natuurlijke brandstoffen </t>
  </si>
  <si>
    <t xml:space="preserve">Afvalwaterstromen met een significante AOX belasting voorbehandelen en hierbij de BBT-gerelateerde AOX waarden bereiken </t>
  </si>
  <si>
    <t xml:space="preserve">Afvalwaterstromen die vrije cyanides bevatten reconditioneren om grondstoffen te substitueren </t>
  </si>
  <si>
    <t xml:space="preserve">Na toepassing van de BBT inzake scheiding en voorbehandeling van afvalwaterstromen, effluenten met een relevante organische belasting (b.v. afvalwaterstromen van productieprocessen, spoel- en reinigingswater), behandelen in een biologische afvalwaterzuiveringsinstallatie </t>
  </si>
  <si>
    <t xml:space="preserve">Het biologisch degraderingspotentieel van het gehele effluent volledig benutten en de BBT-gerelateerde BZV verwijderingsgraden en emissieniveaus bereiken. </t>
  </si>
  <si>
    <t>installatie van een doeltreffend centraal waarschuwingssysteem dat aan alle betrokkenen storingen en defecten meldt</t>
  </si>
  <si>
    <t>uitvoering van een controleprogramma in alle afvalbehandelingsinstallaties om na te gaan of zij correct funtioner</t>
  </si>
  <si>
    <t>uitvoeren van strategieen in verband met bluswater en morsen</t>
  </si>
  <si>
    <t>uitvoering van een actieplan verontreinigingen</t>
  </si>
  <si>
    <t>toewijzing van de kosten van de afvalwater- en rookgasbehandeling die met de productie gepaard gaat</t>
  </si>
  <si>
    <t>beoordeling van bestaande productie-installaties op mogelijkheden om procesgeintegreerde maatregelen te vernieuwen en deze uit te voeren wanneer dat haalbaar is of uiterlijk wanneer de installatie belangrijke wijzigingen ondergaat</t>
  </si>
  <si>
    <t>Regenwater</t>
  </si>
  <si>
    <t>Olie en of koolwaterstoffen</t>
  </si>
  <si>
    <t>Zware metalen</t>
  </si>
  <si>
    <t>Anorganisch zout (en/ of zuur)</t>
  </si>
  <si>
    <t>Voor biologische behandeling ongeschikte verontreinigende stoffen</t>
  </si>
  <si>
    <t>Biologisch afbreekbaar afvalwater</t>
  </si>
  <si>
    <t>slibbehandeling</t>
  </si>
  <si>
    <t>rookgasverzamelsysteem,  bronnen van een hoge temperatuur</t>
  </si>
  <si>
    <t xml:space="preserve">Deugdelijk ontwerp van de koelinstallatie </t>
  </si>
  <si>
    <t>CV es, 3.4, tabel 4.2, tabel 4.3</t>
  </si>
  <si>
    <t xml:space="preserve">Optimalisatie van de werking </t>
  </si>
  <si>
    <t xml:space="preserve">Regelmatige controle </t>
  </si>
  <si>
    <t>CV es, 3.4, 3.7, annex VI, tabel 4.2, tabel 4.10</t>
  </si>
  <si>
    <t xml:space="preserve">Goed onderhoud </t>
  </si>
  <si>
    <t xml:space="preserve">Periodieke vervanging van de apparatuur </t>
  </si>
  <si>
    <t>CV es; 2.3.1; 2.3.2</t>
  </si>
  <si>
    <t xml:space="preserve">Open koelsysteem nat koelsysteem (koeltoren) </t>
  </si>
  <si>
    <t>Beperking van emissies naar water</t>
  </si>
  <si>
    <t xml:space="preserve">Beperk de hoeveelheid additieven (tegen kalk- en vuilafzettingen  corrosie en microbiologische groei) </t>
  </si>
  <si>
    <t>Beperking van geluid</t>
  </si>
  <si>
    <t>CV 3.6, tabel 4.9</t>
  </si>
  <si>
    <t xml:space="preserve">Beperk van vallend water aan de luchtinlaat </t>
  </si>
  <si>
    <t xml:space="preserve">Maak gebruik van een natuurlijke barrière of een geluidswal rondom de koeltoren </t>
  </si>
  <si>
    <t>CV es, 3.6, tabel 4.9</t>
  </si>
  <si>
    <t xml:space="preserve">Gebruik geluidsarme ventilatoren </t>
  </si>
  <si>
    <t xml:space="preserve">Gebruik van geluidsdempers </t>
  </si>
  <si>
    <t>Maatregelen inzake arbeidsveiligheid en ter beperking van risico’s voor de omgeving</t>
  </si>
  <si>
    <t>CV 3.7, tabel 4.11</t>
  </si>
  <si>
    <t xml:space="preserve">Draag persoonlijke beschermingskledij bij betreden van het koelsysteem </t>
  </si>
  <si>
    <t xml:space="preserve">Voorkom legionellabesmetting door regelmatige reiniging en desinfectie </t>
  </si>
  <si>
    <t>CV es, 3.7</t>
  </si>
  <si>
    <t xml:space="preserve">Vermijd zones met stilstaand water </t>
  </si>
  <si>
    <t xml:space="preserve">Zorg voor een goed regelbaar systeem (frequentiegeregelde aandrijving) </t>
  </si>
  <si>
    <t>CV 3.7, annex III.1, tabel 4.10</t>
  </si>
  <si>
    <t xml:space="preserve">Werk binnen de systeemgrenzen </t>
  </si>
  <si>
    <t xml:space="preserve">Energie management: 
·  Monitor de energieverbruiken in de verschillende processen 
·  Automatische controle van de ingestelde temperatuur van het bad. 
·  Werk gedocumenteerde procedures uit om energieverspilling te vermijden. 
·  Hergebruik van koelwater als proceswater (en laat warmterecuperatie toe). 
·  Warmteverliezen beperken door isolatie van leidingen, kleppen,tanks,machines,enz. 
·  Optimaliseer stookketels (hergebruik van condensatiewater, voorverwarmde luchttoevoer, warmterecuperatie uit verbrandingsgassen) 
·  Scheiden van warme en koude afvalwaterstromen zodat warmterecuperatie mogelijk is. 
·  Warmterecuperatie uit afgassen. 
·  Installeer elektrische motoren met frequentie-sturing. </t>
  </si>
  <si>
    <t xml:space="preserve">Beperk energieverbruik door bijkomende maatregelen </t>
  </si>
  <si>
    <t xml:space="preserve">Minimaliseer energieverbruik in spanramen door: 
·  gebruik van mechanische ontwateringsuitrusting om vochtgehalte van binnenkomende fabrikaat te verminderen 
·  optimaliseren van uitlaatgassen van de oven . 
·  installeer warmteterugwinningssysteem door lucht/water warmtewisselaars. 
·  breng isolatie aan. 
·  zorg voor optimaal onderhoud van de branders, </t>
  </si>
  <si>
    <t xml:space="preserve"> NFM Chapter 2</t>
  </si>
  <si>
    <t xml:space="preserve">Algemene maatregelen  zoals: - doematig ontwerp installaties - procesoptimalisatie - onderhoud - monitoring - opleiding en sensiblisering personeel </t>
  </si>
  <si>
    <t xml:space="preserve"> NFM 2.17.1</t>
  </si>
  <si>
    <t xml:space="preserve">Ondoorlaatbare opvangruimtes bij opslag vloeistoffen </t>
  </si>
  <si>
    <t xml:space="preserve">Afgedichte sytemen voor leveren en opslag van stoffige materialen   silo's voor tijdelijke opslag </t>
  </si>
  <si>
    <t xml:space="preserve">Afgesloten transportbanden met geschikte afzuiging en filters om stof te voorkomen </t>
  </si>
  <si>
    <t xml:space="preserve">Overdekte opslag van met olie verontreinigd materiaal </t>
  </si>
  <si>
    <t xml:space="preserve">Analyse van (stalen van) de input </t>
  </si>
  <si>
    <t xml:space="preserve"> NFM 2.17.7</t>
  </si>
  <si>
    <t xml:space="preserve">Droge technieken inzetten voor het zuiveren van rookgassen </t>
  </si>
  <si>
    <t>In tabblad LCP maatregel/techniek toegevoegd : kolom subsectoren gevuld.</t>
  </si>
  <si>
    <t>Subsector/activiteit</t>
  </si>
  <si>
    <t>Algemeen</t>
  </si>
  <si>
    <t>Waterzuivering</t>
  </si>
  <si>
    <t>BREF</t>
  </si>
  <si>
    <t>BREF van toepassing?</t>
  </si>
  <si>
    <t>Maatregelen van toepassing?</t>
  </si>
  <si>
    <t>Organische fijnchemie</t>
  </si>
  <si>
    <t>Monitoring</t>
  </si>
  <si>
    <t>Afgas en afvalwater</t>
  </si>
  <si>
    <t>Koelsystemen</t>
  </si>
  <si>
    <t>Afvalbehandeling</t>
  </si>
  <si>
    <t>TXT 4.4.2</t>
  </si>
  <si>
    <t>TXT 4.10.12 5.3</t>
  </si>
  <si>
    <t>TXT 4.1.3.</t>
  </si>
  <si>
    <t>TXT 4.7.4 4.7.5 4.7.6</t>
  </si>
  <si>
    <t>Veredelen algemeen</t>
  </si>
  <si>
    <t>TXT 4.8.1</t>
  </si>
  <si>
    <t xml:space="preserve">Management en good housekeeping: 
- Milieubewustzijn creëren en implementeren in opleidingen 
- Goede afspraken rond reiniging en onderhoud 
- Chemicaliën opslaan volgens instructie veiligheidsfiche 
- Maatregelen uitwerken om morsen en verspillen van chemicaliën te vermijden </t>
  </si>
  <si>
    <t xml:space="preserve">Monitor alle procesinputs en -outputs: grondstoffen, chemicaliën, energie, water e.d., zodat men zicht krijgt op prioritaire opties voor verbeteren van milieuperformantie. </t>
  </si>
  <si>
    <t xml:space="preserve">Selectie en gebruik van chemicaliën: 
1. Vermijdt gebruik van chemicaliën indien mogelijk 
2. Indien gebruik niet kan vermeden moeten de chemicaliën zodanig gekozen en gebruikt worden dat het ìlowest overall riskî wordt gegarandeerd, vb. door: 
vb. verliezen naar water, bodem en lucht vermijden door o.a. kringloopsluiting of destructie van verontreinigende stoffen in gesloten kring (verlaging risk). 
vb. verschillende selectiesystemen kunnen gebruikt worden: TEGEWA schema, SCORE-systeem, de Nederlandse General Assessment Methodology ... (B52) </t>
  </si>
  <si>
    <t xml:space="preserve">Vervang alkylfenolethoxylaten (APEO) en andere gevaarlijke oppervlakte-actieve-stoffen door substitutieproducten die gemakkelijk biologisch afbreekbaar of bioelimineerbaar zijn in de afvalwaterzuiveringsinstallatie en die geen toxische metabolieten vormen. (P10, P12). </t>
  </si>
  <si>
    <t xml:space="preserve">BBT voor complexvormers is: 
·  vermijd of beperk gebruik van complexvormers in voorbehandelings- en verfprocessen 
·  selecteer bioafbreekbare of bioelimineerbare complexvormers </t>
  </si>
  <si>
    <t xml:space="preserve">Celmateriaal van elektrolyse van gesmolten zout inzetten als schrootijzer  na reiniging </t>
  </si>
  <si>
    <t xml:space="preserve"> NFM 2.11</t>
  </si>
  <si>
    <t xml:space="preserve">Productie van stoom en elektriciteit uit 'afvalwarmte' </t>
  </si>
  <si>
    <t xml:space="preserve">Voorverwarmen van de ovenlading met behulp van de energie-inhoud uit ovengassen of warme gassen uit een andere bron </t>
  </si>
  <si>
    <t xml:space="preserve">Het opwarmen van uitloogvloeistoffen door hete procesgassen of -vloeistoffen </t>
  </si>
  <si>
    <t xml:space="preserve">Het gebruik van de energie-inhoud van kunststof in sommige grondstoffen als brandstof </t>
  </si>
  <si>
    <t xml:space="preserve">Warmteverliezen beperken door aangepaste isolatie </t>
  </si>
  <si>
    <t xml:space="preserve">Transparante hierarchie van personeelsverantwoordelijkheid </t>
  </si>
  <si>
    <t>Jaarlijks opstellen en publiceren MJV</t>
  </si>
  <si>
    <t xml:space="preserve">opvang en evacuatie van afgassen van AOD converter met behulp van een dakafzuiging </t>
  </si>
  <si>
    <t>SF 4.5.7.2</t>
  </si>
  <si>
    <t xml:space="preserve">selectie van nodularisatietechniek zonder rookgasproductie, of opvang van de MgO-rook met deksel of afdekking met afzuiging of afzuigkap; ontstoffing met doekenfilter engecollecteerde stof beschikbaar stellen voor hergebruik </t>
  </si>
  <si>
    <t>SF 4.5.5.1</t>
  </si>
  <si>
    <t xml:space="preserve">opvang van ovengas dicht bij de uitgang, naverbranding, koeling met warmtewisselaar, gevolgd door droge ontstoffing </t>
  </si>
  <si>
    <t>SF 4.5.1.4</t>
  </si>
  <si>
    <t xml:space="preserve">preventie en beperking van de emissie van dioxines en furanen, door een combinatie van primaire en/of secundaire maatregelen. </t>
  </si>
  <si>
    <t>SF 5.3</t>
  </si>
  <si>
    <t xml:space="preserve">opvang van ovengas dicht bij de uitgang en afvoer door een schouw </t>
  </si>
  <si>
    <t>SF 5.5</t>
  </si>
  <si>
    <t xml:space="preserve">opvang van afspoelend water in een afvalwatercircuit voor verdere behandeling </t>
  </si>
  <si>
    <t>SF 4.6.4; 4.6.6</t>
  </si>
  <si>
    <t xml:space="preserve">opvang van lekvloeistof van hydraulische systemen in een afvalwatercircuit voor verdere behandeling: met olieafscheiders en distillatie, vacuüm evaporatie of biologische degradatie </t>
  </si>
  <si>
    <t xml:space="preserve">omkasting van de ontkern-unit en behandeling van de afgassen met behulp van natte of droge ontstoffing </t>
  </si>
  <si>
    <t>SF 4.5.3.1</t>
  </si>
  <si>
    <t xml:space="preserve">opvangen van ovengassen met behulp van afzuigkappen, 'fourth hole' evacuatie of inkapseling van de oven </t>
  </si>
  <si>
    <t>SF 4.5.3.2</t>
  </si>
  <si>
    <t xml:space="preserve">koeling van ovengassen en ontstoffing met een doekenfilter </t>
  </si>
  <si>
    <t>gieten, koelen en uitbreken</t>
  </si>
  <si>
    <t>SF 4.5.9.2</t>
  </si>
  <si>
    <t xml:space="preserve">omkasten van giet- en afkoellijnen en toepassing van afzuiging voor seriegietlijnen </t>
  </si>
  <si>
    <t xml:space="preserve">omkasten van het uitschudrooster en behandeling van het afgas met natte of droge ontstoffing </t>
  </si>
  <si>
    <t>SF 4.5.8.4</t>
  </si>
  <si>
    <t xml:space="preserve">behandeling van de afgassen van cold-box kernproductie d.m.v.:- adsorptie op actieve kool- verbranding- chemische wasser- biofilter </t>
  </si>
  <si>
    <t>SF 4.5.4.1</t>
  </si>
  <si>
    <t xml:space="preserve">gebruik van afzuiging van ovengas via kap, lip of deksel op elke oven en maximalisatie van de opvang gedurende de ganse werkingscyclus </t>
  </si>
  <si>
    <t>SF 4.5.4.2</t>
  </si>
  <si>
    <t xml:space="preserve">droge rookgasreiniging </t>
  </si>
  <si>
    <t xml:space="preserve">beperking van de emissie in overeenstemming met de aangegeven emissieniveaus en indien nodig opvang van het ovengas, waarbij de opvang wordt geoptimaliseerd over de ganse werkingscyclus en droge ontstoffing </t>
  </si>
  <si>
    <t>kameroven</t>
  </si>
  <si>
    <t xml:space="preserve">het teruggewonnen zand van ontkerning beschikbaar maken voor hergebruik </t>
  </si>
  <si>
    <t>SF 4.2.2.2</t>
  </si>
  <si>
    <t xml:space="preserve">smelten met schuimende slak </t>
  </si>
  <si>
    <t>SF 4.9.5.1</t>
  </si>
  <si>
    <t xml:space="preserve">terugvoer van filterstof in de oven </t>
  </si>
  <si>
    <t xml:space="preserve">Bij de productie van perslucht dient de compressor optimaal gedimensioneerd te zijn zodat er minder nullastverliezen zijn </t>
  </si>
  <si>
    <t xml:space="preserve"> NFM 9.3.11</t>
  </si>
  <si>
    <t xml:space="preserve">Specifieke mogelijkheden voor energierecuperatie bij productie van ferrolegeringen </t>
  </si>
  <si>
    <t xml:space="preserve"> NFM 2.15.2</t>
  </si>
  <si>
    <t xml:space="preserve">Systematische onderzoeksmethoden zoals HAZOP en gedetailleerde veiligheidsanalyses </t>
  </si>
  <si>
    <t xml:space="preserve">Inhoud van opslagtanks en het bijhorende alarm duidelijk aangeven </t>
  </si>
  <si>
    <t xml:space="preserve">Dubbelwandige tanks  opvangruimtes en lekdetectiesystemen </t>
  </si>
  <si>
    <t xml:space="preserve">Transportbanden en pijpleidingen in veilige open ruimtes boven de grond aanbrengen </t>
  </si>
  <si>
    <t xml:space="preserve"> NFM 2.16</t>
  </si>
  <si>
    <t xml:space="preserve">Gedeelte van de bodem dat afgegraven moet worden tot een minimum beperken en zorgvuldig behandelen </t>
  </si>
  <si>
    <t xml:space="preserve">Historische vervuiling in kaart brengen </t>
  </si>
  <si>
    <t xml:space="preserve">Zorgen voor een controleerbare aanpak voor de integratie van milieu, gezondheid en veiligheidsaspecten in de procesontwikkeling </t>
  </si>
  <si>
    <t xml:space="preserve">Bij de ontwikkeling van nieuwe processen: gebruik maken van stoffen met weinig of geen toxiciteit voor menselijke gezondheid en het milieu. Stoffen moeten zodanig geselecteerd worden dat de mogelijkheid van ongelukken, verliezen, explosies en brand wordt geminimaliseerd, b.v. bij de selectie van solventen </t>
  </si>
  <si>
    <t xml:space="preserve">Bij de ontwikkeling van nieuwe processen: de energiebehoefte minimaliseren, rekening houdend met de gerelateerde milieu en economische impacts. Voorkeur geven aan reacties bij omgevingstemperatuur en -druk. </t>
  </si>
  <si>
    <t xml:space="preserve">opvang van het ovengas en afvoer door een schouw, rekening houdend met de aangegeven emissieniveaus </t>
  </si>
  <si>
    <t>SF 4.5.6.1</t>
  </si>
  <si>
    <t xml:space="preserve">opvang van diffuse en zichtbare emissies, volgens de BBT-elementen voor diffuse emissies (zie 5.1) en gebruik van afzuigkappen </t>
  </si>
  <si>
    <t>SF 4.5.2.1, 5.2</t>
  </si>
  <si>
    <t xml:space="preserve">reiniging van rookgassen door opeenvolgend opvang, koeling en ontstoffing door middel van een doekenfilter of natte wasser </t>
  </si>
  <si>
    <t>SF 4.2.1.3</t>
  </si>
  <si>
    <t xml:space="preserve">gebruik van natte wasser voor installaties die smelten met basische slak </t>
  </si>
  <si>
    <t>kroesoven</t>
  </si>
  <si>
    <t xml:space="preserve">opvang van diffuse emissies, volgens de BBT-elementen voor diffuse emissies (zie 5.1) en gebruik van afzuigkappen </t>
  </si>
  <si>
    <t>radiant roof oven</t>
  </si>
  <si>
    <t>schachtoven</t>
  </si>
  <si>
    <t xml:space="preserve">efficiënte opvang van ovengas bij kantelen van de oven, met afvoer door een schouw, rekening houdend met de aangegeven emissieniveaus </t>
  </si>
  <si>
    <t>SF 4.8.2</t>
  </si>
  <si>
    <t xml:space="preserve">primaire regeneratie van bentonietgebonden vormzand </t>
  </si>
  <si>
    <t>SF 4.8.13</t>
  </si>
  <si>
    <t xml:space="preserve">Vermijd gebruik van grondwater als koelmiddel </t>
  </si>
  <si>
    <t>SF 4.1.4; 4.1.5; 4.1.6</t>
  </si>
  <si>
    <t xml:space="preserve">interne recyclage van schoon schroot </t>
  </si>
  <si>
    <t xml:space="preserve">afzonderlijke opslag van reststoffen en afvalstoffen om hergebruik, recyclage en verwijdering mogelijk te maken </t>
  </si>
  <si>
    <t>SF 4.1.7</t>
  </si>
  <si>
    <t xml:space="preserve">gebruik van herbruikbare verpakkingen </t>
  </si>
  <si>
    <t>SF 4.6.5</t>
  </si>
  <si>
    <t xml:space="preserve">terugwinning van amine uit het waswater van natte wassing van cold-box afgas </t>
  </si>
  <si>
    <t>SF 4.8.4; 4.8.5; 4.8.6; 4.8.7; 4.8.8; 4.8.10; 4.8.11; 4.8.13</t>
  </si>
  <si>
    <t xml:space="preserve">beperking van de hoeveelheid te storten zand, door toepassen van een strategie van regeneratie en hergebruik:te gebruiken technieken aangegven per zandtype (5.4) </t>
  </si>
  <si>
    <t>SF 4.8.11</t>
  </si>
  <si>
    <t xml:space="preserve">uitharden en breken van niet-uitgehard cold -box zand en koudhardend kernzand, in een specifieke eenheid </t>
  </si>
  <si>
    <t>SF 6.3</t>
  </si>
  <si>
    <t xml:space="preserve">aminerecuperatie uit afgas van kernmakerij door gaspermeatie </t>
  </si>
  <si>
    <t>SF 6.2</t>
  </si>
  <si>
    <t xml:space="preserve">recirculatie van metaalhoudend stof </t>
  </si>
  <si>
    <t>SF 4.9.3</t>
  </si>
  <si>
    <t xml:space="preserve">beperking van de vorming van slak door maatregelen in de procesvoering </t>
  </si>
  <si>
    <t>SF 4.9.2</t>
  </si>
  <si>
    <t xml:space="preserve">voorbehandeling van slakken om hergebruik mogelijk te maken </t>
  </si>
  <si>
    <t>SF 4.9.4.1</t>
  </si>
  <si>
    <t xml:space="preserve">opvangen en verzamelen van cokesgruis </t>
  </si>
  <si>
    <t>SF 4.5.11.1</t>
  </si>
  <si>
    <t xml:space="preserve">automatische sturing van oven en branders voor oven voor warmtebehandeling </t>
  </si>
  <si>
    <t>SF 4.4.1</t>
  </si>
  <si>
    <t xml:space="preserve">simulatiemodellen, beheers- en werkingsprocedures om de metaalopbrengst te verbeteren en de materiaalstromen te optimaliseren </t>
  </si>
  <si>
    <t>SF 4.7.4</t>
  </si>
  <si>
    <t xml:space="preserve">toepassen van maatregelen van goede praktijk voor transport van gesmolten metaal en behandeling van kroezen </t>
  </si>
  <si>
    <t>SF 4.2.4.2</t>
  </si>
  <si>
    <t xml:space="preserve">toepassen van oxybrander </t>
  </si>
  <si>
    <t>SF 4.2.3.2</t>
  </si>
  <si>
    <t xml:space="preserve">Onmiddellijk maatregelen treffen bij eventuele lekken </t>
  </si>
  <si>
    <t xml:space="preserve">Beperk algengroei </t>
  </si>
  <si>
    <t xml:space="preserve">Beperk biologische groei </t>
  </si>
  <si>
    <t>CV 3.3, annex XII.3, tabel 4.5</t>
  </si>
  <si>
    <t xml:space="preserve">Doordacht ontwerp van innamesysteem voor oppervlaktewater </t>
  </si>
  <si>
    <t xml:space="preserve">Optimalisatie van de snelheid van het ingenomen water </t>
  </si>
  <si>
    <t xml:space="preserve">Transportapparatuur (pompen  ventilatoren) met hoog rendement en lage energievraag </t>
  </si>
  <si>
    <t xml:space="preserve">Selectie van inkomende textielgrondstoffen:Contacten leggen tussen leveranciers van grondstoffen en veredelaars zodat een milieuverantwoordelijksketting tot stand komt waarbij vlot informatie wordt uitgewisseld over type en belasting van chemicaliën die op het textielmateriaal worden aangebracht en die achterblijven bij elke stap van de levenscyclus. </t>
  </si>
  <si>
    <t xml:space="preserve">Kies kunstvezels die zijn behandeld met biologisch afbreekbare/biologisch verwijderbare voorbereidingsmiddelen met laag emissieniveau </t>
  </si>
  <si>
    <t xml:space="preserve">Kies katoen gesterkt met lage minimale opbrengtechnieken en zeer doeltreffende biologisch verwijderbare sterkmiddelen </t>
  </si>
  <si>
    <t xml:space="preserve">Vermijd verwerking van katoenvezels verontreinigd met de meest gevaarlijke chemicaliën zoals PCP </t>
  </si>
  <si>
    <t xml:space="preserve">Gebruik organisch geteeld katoen </t>
  </si>
  <si>
    <t xml:space="preserve">Vermijd verwerking van wolvezels die 
·  verontreinigd zijn met de meest gevaarlijke chemicaliën zoals organochloorpesticiden. 
·  die veel afval genereert </t>
  </si>
  <si>
    <t xml:space="preserve">Minimaliseer bij de bron het gebruik van wol die behandeld is met wettelijke toegestane ectoparasieten </t>
  </si>
  <si>
    <t xml:space="preserve">Kies wolgaren gesponnen met biologisch afbreekbare spinoliën in plaats van formuleringen die gebaseerd zijn op minerale oliën en/of die APEO bevatten </t>
  </si>
  <si>
    <t>Watermanagement: 
·  Monitor waterverbruiken in de verschillende processen 
·  Installeer debietscontrole-apparatuur en kleppen die automatisch sluiten bij stilstand van continue lijnen. 
·  Automatische controle voor vullen van batch apparatuur. 
·  Werk gedocumenteerde procedures uit om waterverspilling te vermijden. 
·  Planning optimaliseren en voorbehandeling afstemmen op vereisten van navolgend proces. 
·  Plan vervingen met progressieve toename van kleurdiepte 
·  Onderzoek mogelijkheden om verschillende behandelingen in één gecombineerde processtap uit te voeren. 
·  Gebruik apparatuur voor batchprocessen met lage tot ultra-lage vlotverhouding. 
·  Gebruik aanbrengtechnieken met minimale opbreng in continue processen 
·  Pigmentdruk en transferdruk zonder nawassen is de verkozen druktechniek 
·  Verbeter was- en spoeleficiëntie zowel bij continue als discontinue procesvoering (tegenstroomwassen). 
·  Hergebruik koelwater als proceswater. ·  Onderzoek</t>
  </si>
  <si>
    <t xml:space="preserve">Wolwassen met water mits: 
·  keuze van wol gebeurt volgens maatregelen 17, 18 en 19 
·  vervang detergenten met alklylfenolethoxylaten door alkoholethoxylaten of andere makkelijk afbreekbare middelen die geen toxische metabolieten veroorzaken 
·  gebruik terugwinningskringlopen voor vet en vuil </t>
  </si>
  <si>
    <t xml:space="preserve">Wolwassen met organisch oplosmiddel mits: 
·  maatregelen ter minimalisatie van vluchtige emissies 
·  voorkomen van mogelijke grondwaterverontreiniging </t>
  </si>
  <si>
    <t xml:space="preserve">Kies breigoed behandeld met wateroplosbare en biologisch afbreekbare oliën in plaats van conventionele minerale oliën </t>
  </si>
  <si>
    <t>CV 3.4, annex XII.5.1, tabel 4.6</t>
  </si>
  <si>
    <t xml:space="preserve">Automatische reiniging </t>
  </si>
  <si>
    <t xml:space="preserve">Gebruik corrosiebestendig materiaal </t>
  </si>
  <si>
    <t>CV es, 3.4, 3.7, annex IV.1, annex VI, tabel 4.6, tabel 4.10</t>
  </si>
  <si>
    <t xml:space="preserve">Beperk fouling en corrosie </t>
  </si>
  <si>
    <t xml:space="preserve">Optimaliseer de verblijftijd van koelwater in het koelsysteem </t>
  </si>
  <si>
    <t>CV es, 3.4</t>
  </si>
  <si>
    <t xml:space="preserve">optimaliseer gebruik van koelwateradditieven </t>
  </si>
  <si>
    <t xml:space="preserve">Gebruik minder agressieve additieven </t>
  </si>
  <si>
    <t>CV 3.4, annex XI, annex XII, tabel 4.7</t>
  </si>
  <si>
    <t xml:space="preserve">Beperk de hoeveelheid hypochloriet </t>
  </si>
  <si>
    <t xml:space="preserve">Toepassen van geschikte vulling </t>
  </si>
  <si>
    <t>CV es, 3.4, annex XI.3, tabel 4.7</t>
  </si>
  <si>
    <t xml:space="preserve">Beperk de hoeveelheid biocide </t>
  </si>
  <si>
    <t xml:space="preserve">Vermijd 'blowdown' </t>
  </si>
  <si>
    <t>CV 3.4, tabel 4.7</t>
  </si>
  <si>
    <t xml:space="preserve">Beperk de hoeveelheid snel hydrolyserende biociden </t>
  </si>
  <si>
    <t xml:space="preserve">Gebruik puls-alternerende chlorering </t>
  </si>
  <si>
    <t xml:space="preserve">Gebruik ozon </t>
  </si>
  <si>
    <t xml:space="preserve">optimalisatie van waterbehandelingsprogramma </t>
  </si>
  <si>
    <t>CV es, 3.4, annex XI.3, tabel 4.3, tabel 4.7</t>
  </si>
  <si>
    <t xml:space="preserve">Biofiltratie van aftapstroom </t>
  </si>
  <si>
    <t xml:space="preserve">Circulatie van warmwaterpluim vermijden in rivieren en beperken in estuaria en zeegebieden </t>
  </si>
  <si>
    <t>Beperking van emissies naar lucht</t>
  </si>
  <si>
    <t>CV 3.5, tabel 4.8</t>
  </si>
  <si>
    <t xml:space="preserve">Vermijd dat de rookpluim de grond raakt </t>
  </si>
  <si>
    <t xml:space="preserve">Vermijd pluimvorming </t>
  </si>
  <si>
    <t xml:space="preserve">Vermijd luchtinlaat bovenaan de koeltoren </t>
  </si>
  <si>
    <t>Beperk driftverliezen (</t>
  </si>
  <si>
    <t>CV 3.4, 3.8, tabel 4.6, tabel 4.8</t>
  </si>
  <si>
    <t xml:space="preserve">Vermijd gebruik van asbest of geïmpregneerd hout </t>
  </si>
  <si>
    <t>Beperking van energieverbruik</t>
  </si>
  <si>
    <t xml:space="preserve">Gebruik energiezuinige apparatuur </t>
  </si>
  <si>
    <t>CV es, 3.2, tabel 4.2, tabel 4.4</t>
  </si>
  <si>
    <t xml:space="preserve">goed energiebeheersingsbeleid </t>
  </si>
  <si>
    <t xml:space="preserve">gïntergreerde energiebesparingsprogramma's </t>
  </si>
  <si>
    <t>CV 3.2, tabel 4.3</t>
  </si>
  <si>
    <t xml:space="preserve">Minimaliseer stromings- en warmteweerstanden (moduleer lucht en/of waterstromen) </t>
  </si>
  <si>
    <t xml:space="preserve">uit die BREF op uw bedrijf van toepassing zijn. Vervolgens geeft u aan hoe u invulling geeft aan de </t>
  </si>
  <si>
    <t>betreffende maatregel en of die invulling een wijziging is ten opzichte van de vigerende vergunning.</t>
  </si>
  <si>
    <t xml:space="preserve">Gebruik technieken om verliezen van geconcentreerde vloeistof te verminderen door: 
·  lage opbrengsystemen en minimaliseren van volumecapaciteit 
·  toepassen van online doseersystemen waarbij afzonderlijke chemicaliën aangevoerd worden zonder vooraf te mengen 
·  beperken van de hoeveelheid aangemaakte kleurstof door ofwel de benodigde hoeveelheid per partij te noteren en als referentie te bewaren ofwel door gebruik van "rapid batch dyeing technique" 
·  door gebruik van geoptimaliseerde kleurstofformuleringen. </t>
  </si>
  <si>
    <t>afvalwaterzuivering</t>
  </si>
  <si>
    <t>SF 5.1</t>
  </si>
  <si>
    <t xml:space="preserve">optimalisatie van intern hergebruik van proceswater en gezuiverd afvalwater </t>
  </si>
  <si>
    <t>SF 4.6.1</t>
  </si>
  <si>
    <t xml:space="preserve">afvalwatertypes gescheiden houden naargelang hun samenstelling en belasting </t>
  </si>
  <si>
    <t>algemeen</t>
  </si>
  <si>
    <t xml:space="preserve">ontwikkelen en opzetten van een strategie voor preventie van geluidshinder, met algemene en brongerichte maatregelen </t>
  </si>
  <si>
    <t>SF 4.5.9.3</t>
  </si>
  <si>
    <t xml:space="preserve">afsluitsysteem voor processtappen met grote geluidsproductie zoals het uitschudrooster </t>
  </si>
  <si>
    <t>SF 4.10</t>
  </si>
  <si>
    <t xml:space="preserve">algemene geluidsbeperkende maatregelen </t>
  </si>
  <si>
    <t>SF 4.5.1.1</t>
  </si>
  <si>
    <t xml:space="preserve">gebruik van een combinatie van maatregelen ter voorkoming van diffuse emissies bij op- en overslag en gebruik van grondstoffen, zoals opgelijst in §5.1 en § 4.5.1.1 </t>
  </si>
  <si>
    <t xml:space="preserve">beperking van diffuse emissies van puntbronnen, zoals ovens bij openen en gieten. Optimalisatie van de opvang en behandeling van deze afgassen, met behulp van aangegeven maatregelen (§5.1). Voorrang aan rookgasopvang het dichtst bij de bron </t>
  </si>
  <si>
    <t>bentonietgebonden vormzanden</t>
  </si>
  <si>
    <t>SF 4.5.8.1; 4.8.13; 4.8.12</t>
  </si>
  <si>
    <t xml:space="preserve">omkasten van unit operations van zandmakerij en ontstoffing van het afgas. Als lokale markt bestaat, afzet van opgevangen stof voor extern hergebruik. Stof van uitschudrooster, doseerunit en behandeling recycleren in zandcircuit tot minstens 50% v. opgev. </t>
  </si>
  <si>
    <t>draaitrommelovens</t>
  </si>
  <si>
    <t>SF 4.2.4.1</t>
  </si>
  <si>
    <t xml:space="preserve">maatregelen ter optimalisatie van de smeltopbrengst </t>
  </si>
  <si>
    <t>duurzame vormen</t>
  </si>
  <si>
    <t>SF 4.5.8.7</t>
  </si>
  <si>
    <t xml:space="preserve">beperking van het gebruik van koelsmeermiddel en water voor HPDC-vormen, m.b.v.aangegeven maatregelen. Als preventie niet leidt tot emissiebeperking beneden BBT-gerelateerde niveau: afzuigkap en elektrostatische precipitatie </t>
  </si>
  <si>
    <t>SF 6.4</t>
  </si>
  <si>
    <t xml:space="preserve">afzonderlijk sproeien van koelsmeermiddel en water </t>
  </si>
  <si>
    <t>elektrische boogovens</t>
  </si>
  <si>
    <t>SF 4.2.2.1</t>
  </si>
  <si>
    <t xml:space="preserve">betrouwbare en efficiënte procescontrole om de smelttijd en behandelingstijd te beperken </t>
  </si>
  <si>
    <t>grondstoffen</t>
  </si>
  <si>
    <t>SF 5,1</t>
  </si>
  <si>
    <t xml:space="preserve">Toepassen van opslag en behandelingsmethoden zoals gegeven in de BREF voor opslag </t>
  </si>
  <si>
    <t>SF 4.1.2; 4.1.3</t>
  </si>
  <si>
    <t xml:space="preserve">afzonderlijke opslag van aangeleverde materialen , volgens materiaaltype en -kwaliteit, om kwaliteitsverlies en risico's te vermijden </t>
  </si>
  <si>
    <t>SF 4.1.2</t>
  </si>
  <si>
    <t xml:space="preserve">Opslag zodat schroot in opslagzone geschikte kwaliteit heeft voor toevoer naar de oven en dat bodemverontreiniging wordt vermeden. Gebruik van ondoorlaatbare vloer voor schrootopslag, met wateropvang en -behandelingssysteem. Een dak kan dergelijk systeem </t>
  </si>
  <si>
    <t>harsgebonden vormzanden</t>
  </si>
  <si>
    <t>SF 4.3.3.3; 4.3.3.4</t>
  </si>
  <si>
    <t xml:space="preserve">maatregelen van goede gebruikspraktijk: proces controle en opvang van afgassen </t>
  </si>
  <si>
    <t>SF 4.3.3.1; 4.3.3.2</t>
  </si>
  <si>
    <t xml:space="preserve">beperking van verbruik van binders en harsen en van zandverlies door processturing i.e. manuele of automatische sturing van de menger. Elektronische opslag van productie parameters voor serieproductie met veelvuldige wijziging van de productieparameters </t>
  </si>
  <si>
    <t>SF 5.4</t>
  </si>
  <si>
    <t xml:space="preserve">opvang van afgassen op de plaats waar kernen worden gemaakt, behandeld en opgeslagen voor verdeling in de gieterij </t>
  </si>
  <si>
    <t>SF 4.3.3.5</t>
  </si>
  <si>
    <t xml:space="preserve">gebruik van water-gedragen coatings en vervanging van alcohol-gedragen coatings voor coaten van vormen en kernen </t>
  </si>
  <si>
    <t xml:space="preserve">opvang van de afgassen aan de coating-stand, d.m. v. vaste of beweegbare afzuigkappen. Dit laatste is niet mogelijk voor stukwerk-gieterijen die grote vormen in de vloer maken </t>
  </si>
  <si>
    <t xml:space="preserve">gebruik van water-gedragen of alcohol-gedragen coatings voor coaten van vormen en kernen </t>
  </si>
  <si>
    <t>SF 4.3.3.7</t>
  </si>
  <si>
    <t xml:space="preserve">gebruik van solventen op aromatische of plantaardige (d.w.z. niet-aromatische) basis </t>
  </si>
  <si>
    <t xml:space="preserve">Zorg voor minimale lozing van zware metalen in het afvalwater bij verven met metaalcomplexkleurstoffen: 
·  gebruik hulpstoffen die de opname van kleurstoffen verbeteren 
·  gebruik pH-gereguleerde methoden om de baduitputting te maximaliseren </t>
  </si>
  <si>
    <t xml:space="preserve">Geef voorkeur aan pH-gereguleerd proces bij verven met pH-reguleerbare kleurstoffen zodat maximale uitputting van kleurstoffen en insectenwerende middelen en minimaal gebruik van organische egaliseermiddelen mogelijk is </t>
  </si>
  <si>
    <t xml:space="preserve">Gebruik digitale inkjetbedrukkingsmachines bij productie van kleine partijen gladde weefsels </t>
  </si>
  <si>
    <t xml:space="preserve">Gebruik digitale jet drukmachines voor het bedrukken van tapijt en van volumineuze weefsels. </t>
  </si>
  <si>
    <t xml:space="preserve">Vermijd gebruik van ureum: 
·  door regulerende toevoeging van vocht in vorm van schuim of waternevel of 
·  door toepassing van bedrukkingswijze in twee stappen </t>
  </si>
  <si>
    <t xml:space="preserve">Gebruik verdikkingsmiddelen met een lage emissie van VOS </t>
  </si>
  <si>
    <t xml:space="preserve">Gebruik bedrukkingspasta's die APEO-vrij en in hoge mate biologisch verwijderbaar zijn. </t>
  </si>
  <si>
    <t xml:space="preserve">Gebruik bedrukkingspasta's met verminderd ammoniakgehalte </t>
  </si>
  <si>
    <t xml:space="preserve">Gebruik geoptimaliseerde recepten met een lage emissie naar lucht </t>
  </si>
  <si>
    <t xml:space="preserve">Gebruik formaldehyde-vrije vernettingsmiddelen in de tapijtsector en formaldehyde-vrije of -arme middelen in de textielsector </t>
  </si>
  <si>
    <t xml:space="preserve">Geschikte maatregelen treffen bij behandelingen: 
·  bulkcontainers op een veilige plaats 
·  automatische doseersystemen 
·  geconcentreerd product niet voorverdunnen </t>
  </si>
  <si>
    <t xml:space="preserve">Zorg voor een efficiëntie van 98% (voor de overdracht van het insectenwerend middel op de vezel) </t>
  </si>
  <si>
    <t xml:space="preserve">Verminder verlies van bedrukkingspasta bij rotatiezeefdruk door: 
·  verkleinen van diameter van leidingen en van het rakelsysteem 
·  terugwinnen van bedrukkingspasta door pasta in leidingen terug te sturen met kogelvormig object. 
·  resten van bedrukkingspasta niet samen met afvalwater lozen, doch bijhouden in gelabelde vaten en hergebruiken. </t>
  </si>
  <si>
    <t xml:space="preserve">gebruik van middenfrequente spanning, en bij installatie van een nieuwe oven alle normaalfrequente ovens omschakelen naar middenfrequent </t>
  </si>
  <si>
    <t>inductieov</t>
  </si>
  <si>
    <t>SF 4.7.2</t>
  </si>
  <si>
    <t xml:space="preserve">evaluatie van de mogelijkheid om warmte te hergebruiken en implementatie van warmterecuperatie indien mogelijk </t>
  </si>
  <si>
    <t>SF 4.2.1.6</t>
  </si>
  <si>
    <t xml:space="preserve">gebruik van zuurstof aangerijkte verbrandingslucht, op continue of intermitterende basis </t>
  </si>
  <si>
    <t>SF 4.2.1.8</t>
  </si>
  <si>
    <t xml:space="preserve">beperking van de 'blast-off' periodes door continu werking of 'long-campaign' werking. Afhankelijk van de noden van de vormmakerij en gieterij moet duplex-werking overwogen worden. </t>
  </si>
  <si>
    <t>SF 4.5.2.3; 4.5.2.2; 4.7.3</t>
  </si>
  <si>
    <t xml:space="preserve">naverbranding van ovengas in schacht van koude wind koepelovens, indien de gassen autotherm branden, met herwinning van warmte voor intern gebruik. Voor warme wind koepelovens: verbrandingskamer en terugwinning van warmte voor voorverwarming lucht en ande </t>
  </si>
  <si>
    <t xml:space="preserve">evaluatie van de mogelijkheid om warmte te hergebruiken van warmhoudovens in duplex-configuratie en implementatie van warmterecuperatie indien mogelijk </t>
  </si>
  <si>
    <t>SF 4.11</t>
  </si>
  <si>
    <t xml:space="preserve">Gebruik van alle noodzakelijke maatregelen om verontreiniging bij stopzetting van de activiteiten te voorkomen; ondermeer: beperking van risico's en kosten door nauwkeurig ontwerp; verbeterprogrammas; stopzettinggsplan </t>
  </si>
  <si>
    <t>TXT 4.1.1</t>
  </si>
  <si>
    <t>TXT 4.1.2</t>
  </si>
  <si>
    <t>TXT 4.3.1 4.3.2.</t>
  </si>
  <si>
    <t>TXT 4.3.3.</t>
  </si>
  <si>
    <t>TXT 4.3.4. 4.5.6.</t>
  </si>
  <si>
    <t>TXT 4.3.5.</t>
  </si>
  <si>
    <t xml:space="preserve">TXT 4.2.1 4.2.2 4.2.4 4.2.5 4.2.7 4.2.8 </t>
  </si>
  <si>
    <t>TXT 4.2.1</t>
  </si>
  <si>
    <t>TXT 4.2.4 4.2.5</t>
  </si>
  <si>
    <t>TXT 5.1</t>
  </si>
  <si>
    <t>TXT 4.2.7</t>
  </si>
  <si>
    <t>TXT 4.2.8</t>
  </si>
  <si>
    <t>TXT 4.2.2</t>
  </si>
  <si>
    <t xml:space="preserve">TXT 4.1.1 4.1.2 4.1.4 4.1.5 4.4.3 4.5.8 4.6.19 tot 4.6.21 4.6.22 4.8.1 4.9.1 4.9.2 </t>
  </si>
  <si>
    <t>Wolwassen</t>
  </si>
  <si>
    <t>TXT 5.1 4.3.3 4.4.1 5.2.1</t>
  </si>
  <si>
    <t>TXT 2.3.1.3</t>
  </si>
  <si>
    <t>Verwijderen brei-olien</t>
  </si>
  <si>
    <t>TXT 4.2.3</t>
  </si>
  <si>
    <t>Ontsterken</t>
  </si>
  <si>
    <t>TXT 4.2.5</t>
  </si>
  <si>
    <t>TXT 4.2.4 4.10.1</t>
  </si>
  <si>
    <t>TXT 4.5.3</t>
  </si>
  <si>
    <t>Bleken</t>
  </si>
  <si>
    <t>TXT 4.5.5. 4.3.4</t>
  </si>
  <si>
    <t>TXT 5.2.2</t>
  </si>
  <si>
    <t>Doseren en toedienen van kleurstoffen</t>
  </si>
  <si>
    <t>Discontinu verven</t>
  </si>
  <si>
    <t>TXT 4.6.19 5.2.2</t>
  </si>
  <si>
    <t>TXT 4.6.19</t>
  </si>
  <si>
    <t>TXT 4.9.1</t>
  </si>
  <si>
    <t>TXT 4.6.22</t>
  </si>
  <si>
    <t>Continu verven</t>
  </si>
  <si>
    <t xml:space="preserve">TXT 4.6.7 4.6.3 </t>
  </si>
  <si>
    <t>Polyester verven met disperse kleurstoffen</t>
  </si>
  <si>
    <t>TXT 4.6.1 4.6.2</t>
  </si>
  <si>
    <t>TXT 4.6.5</t>
  </si>
  <si>
    <t>Verven met zwavelkleurstoffen</t>
  </si>
  <si>
    <t>TXT 4.6.6</t>
  </si>
  <si>
    <t>Discontinu verven met reactieve kleurstoffen</t>
  </si>
  <si>
    <t>TXT 4.6.10 4.6.11</t>
  </si>
  <si>
    <t>TXT 4.6.12</t>
  </si>
  <si>
    <t>Pad-batch verven met reactieve kleurstoffen</t>
  </si>
  <si>
    <t>TXT 4.6.13</t>
  </si>
  <si>
    <t>TXT 4.6.9</t>
  </si>
  <si>
    <t>Wolverven</t>
  </si>
  <si>
    <t>TXT 4.6.15</t>
  </si>
  <si>
    <t>TXT 4.6.17</t>
  </si>
  <si>
    <t>TXT 4.6.14</t>
  </si>
  <si>
    <t>Bedrukken algemeen</t>
  </si>
  <si>
    <t>TXT 4.7.9</t>
  </si>
  <si>
    <t>TXT 4.7.8</t>
  </si>
  <si>
    <t>Reactief bedrukken</t>
  </si>
  <si>
    <t>TXT 4.7.1 4.7.2</t>
  </si>
  <si>
    <t>Pigment bedrukken</t>
  </si>
  <si>
    <t>TXT 4.7.3</t>
  </si>
  <si>
    <t>Verdelen algemeen</t>
  </si>
  <si>
    <t>TXT 4.6.3</t>
  </si>
  <si>
    <t>Onderhoudsvriendelijk maken</t>
  </si>
  <si>
    <t>TXT 4.8.2</t>
  </si>
  <si>
    <t>Motwerende behandeling</t>
  </si>
  <si>
    <t>TXT 4.8.4.1</t>
  </si>
  <si>
    <t>TXT 4.8.4</t>
  </si>
  <si>
    <t>TXT 4.8.4.3</t>
  </si>
  <si>
    <t>Verzachtingsmiddelen</t>
  </si>
  <si>
    <t>TXT 4.8.3</t>
  </si>
  <si>
    <t>Wassen</t>
  </si>
  <si>
    <t>TXT 4.9.2</t>
  </si>
  <si>
    <t>TXT 4.10.9</t>
  </si>
  <si>
    <t>TXT 4.9.3</t>
  </si>
  <si>
    <t>TXT 4.5.2.4</t>
  </si>
  <si>
    <t>TXT 4.5.1</t>
  </si>
  <si>
    <t>TXT 4.5.5</t>
  </si>
  <si>
    <t>Merceriseren</t>
  </si>
  <si>
    <t>TXT 4.5.7</t>
  </si>
  <si>
    <t>TXT 4.8.4.4</t>
  </si>
  <si>
    <t>Afvalwaterbehandeling</t>
  </si>
  <si>
    <t>TXT 5.3</t>
  </si>
  <si>
    <t>TXT 4.10.1</t>
  </si>
  <si>
    <t>TXT 4.10.7</t>
  </si>
  <si>
    <t>TXT 5.3.</t>
  </si>
  <si>
    <t>TXT 4.10.8</t>
  </si>
  <si>
    <t>TXT 4.10.6</t>
  </si>
  <si>
    <t xml:space="preserve">TXT 4.10.1 4.10.3 </t>
  </si>
  <si>
    <t xml:space="preserve">Goed onderhoud en regelmatig reinigen van de installaties om verontreiniging van hemelwater te voorkomen </t>
  </si>
  <si>
    <t xml:space="preserve">Proceswater zo veel mogelijk terug in het proces </t>
  </si>
  <si>
    <t xml:space="preserve"> NFM 2.9.3</t>
  </si>
  <si>
    <t xml:space="preserve">Gesloten koelsysteem bij directe koeling </t>
  </si>
  <si>
    <t xml:space="preserve">Elektrolytische winning uit weggevloeid elektrolyt </t>
  </si>
  <si>
    <t xml:space="preserve">Hergebruik van zwakzuurstromen bij spuien zuiveringstechnieken </t>
  </si>
  <si>
    <t xml:space="preserve"> NFM 2.13</t>
  </si>
  <si>
    <t xml:space="preserve">Frequentie van het geluid veranderen </t>
  </si>
  <si>
    <t xml:space="preserve"> NFM 2.8.3.2.1 2.8.3.2.3 2.8.3.2.4</t>
  </si>
  <si>
    <t xml:space="preserve">Natte elektrostatische precipitatoren  keramische filters of natte scrubbers voor stofverwijdering </t>
  </si>
  <si>
    <t xml:space="preserve"> NFM Summary</t>
  </si>
  <si>
    <t xml:space="preserve">Oxy-fuelbrander </t>
  </si>
  <si>
    <t>CV es, 2.6, 3.2, 3.3, annex XI, tabel 4.1; tabel 4.2, tabel 4.4</t>
  </si>
  <si>
    <t xml:space="preserve">Hybride koelsysteem </t>
  </si>
  <si>
    <t xml:space="preserve">Droog koelsysteem </t>
  </si>
  <si>
    <t>CV es, 2.5</t>
  </si>
  <si>
    <t xml:space="preserve">Gesloten koelsysteem nat of droog koelsysteem </t>
  </si>
  <si>
    <t>Nat koelsysteem</t>
  </si>
  <si>
    <t>CV es; 2.3, 3.2, annex XI.3, tabel 4.2, tabel 4.3</t>
  </si>
  <si>
    <t xml:space="preserve">Doorstroomsysteem met of zonder koeltoren direct of indirect koelsysteem </t>
  </si>
  <si>
    <t xml:space="preserve">Direct koelsysteem </t>
  </si>
  <si>
    <t>CV es; 2.3.3, annex VI, tabel 4.1</t>
  </si>
  <si>
    <t xml:space="preserve">Indirect koelsysteem </t>
  </si>
  <si>
    <t>Beperking watergebruik</t>
  </si>
  <si>
    <t xml:space="preserve">Recirculatiesystemen koeltoren met natuurlijke of geforceerde trek </t>
  </si>
  <si>
    <t>CV 3.3, annex XI, tabel 4.4</t>
  </si>
  <si>
    <t xml:space="preserve">Optimalisatie van het aantal cycli en de concentratie aan o.a. zouten van het koelmiddel </t>
  </si>
  <si>
    <t>Jaarlijks wordt aan het bevoegd gezag gerapporteerd in een milieujaarverslag dat conform de convenantafspraken is gebaseerd op het wettelijk format en nationale rapportageverplichtingen</t>
  </si>
  <si>
    <t>7.4</t>
  </si>
  <si>
    <t>De bedrijfsrapportage wordt gebruikt voor het openbare concernmilieuverslag</t>
  </si>
  <si>
    <t>Kosten</t>
  </si>
  <si>
    <t>Kosten van monitoring zijn in overeenstemming met het betrokken belang (kosteneffectiviteit)</t>
  </si>
  <si>
    <t>Nee, geheel niet van toepassing</t>
  </si>
  <si>
    <t>Maatregel</t>
  </si>
  <si>
    <t>Nummer in de BREF</t>
  </si>
  <si>
    <t>Hoe werkt het?</t>
  </si>
  <si>
    <t xml:space="preserve">Vraag 1: </t>
  </si>
  <si>
    <t xml:space="preserve">Vraag 2: </t>
  </si>
  <si>
    <t xml:space="preserve">Vraag 3: </t>
  </si>
  <si>
    <t>Ja, geheel of deels van toepassing</t>
  </si>
  <si>
    <t>Succes!</t>
  </si>
  <si>
    <t>Ja. Ga door naar vraag 2.</t>
  </si>
  <si>
    <t>Samenvatting resultaten</t>
  </si>
  <si>
    <t>IPPC-toets: gegevens en samenvatting resultaten</t>
  </si>
  <si>
    <t xml:space="preserve">1. </t>
  </si>
  <si>
    <t xml:space="preserve">Ga naar het tabblad 'Gegevens en samenvatting' en geef de naam en de plaats van </t>
  </si>
  <si>
    <t xml:space="preserve">2. </t>
  </si>
  <si>
    <t xml:space="preserve">3. </t>
  </si>
  <si>
    <t>Ga naar het tabblad van de BREF die u wilt toetsen.</t>
  </si>
  <si>
    <t>Toetser:</t>
  </si>
  <si>
    <t xml:space="preserve">Gegevens bedrijf </t>
  </si>
  <si>
    <t>Naam bedrijf:</t>
  </si>
  <si>
    <t>Plaats bedrijf:</t>
  </si>
  <si>
    <t>van uw bedrijf, gevolgd door uw naam en de toetsingsdatum.</t>
  </si>
  <si>
    <t>Textielindustrie</t>
  </si>
  <si>
    <t xml:space="preserve">   IPPC-toets: BREF Smederijen en gieterijen</t>
  </si>
  <si>
    <t xml:space="preserve">   IPPC-toets: BREF Textielindustrie</t>
  </si>
  <si>
    <t>Smederijen en gieterijen</t>
  </si>
  <si>
    <t xml:space="preserve">   IPPC-toets: BREF Non-ferrometalen</t>
  </si>
  <si>
    <t xml:space="preserve">   IPPC-toets: BREF Voedingsmiddelen en zuivel</t>
  </si>
  <si>
    <t>Non-ferrometalen</t>
  </si>
  <si>
    <t>Voedingsmiddelen en zuivel</t>
  </si>
  <si>
    <t xml:space="preserve">   IPPC-toets: BREF Organische fijnchemie</t>
  </si>
  <si>
    <t xml:space="preserve">   IPPC-toets: BREF Cross-media &amp; economics</t>
  </si>
  <si>
    <t xml:space="preserve">   IPPC-toets: BREF Monitoring</t>
  </si>
  <si>
    <t xml:space="preserve">   IPPC-toets: BREF Grote stookinstallaties</t>
  </si>
  <si>
    <t xml:space="preserve">   IPPC-toets: BREF Afgas- en afvalwaterbehandeling</t>
  </si>
  <si>
    <t xml:space="preserve">   IPPC-toets: BREF Koelsystemen</t>
  </si>
  <si>
    <t xml:space="preserve">   IPPC-toets: BREF Afvalbehandeling</t>
  </si>
  <si>
    <t xml:space="preserve">   IPPC-toets: BREF Op-en overslag bulkgoederen</t>
  </si>
  <si>
    <t xml:space="preserve">   IPPC-toets: BREF Verbranding (gevaarlijk) afval</t>
  </si>
  <si>
    <t xml:space="preserve">   IPPC-toets: BREF Oppervlaktebehandeling</t>
  </si>
  <si>
    <t xml:space="preserve">Voorkomen dat materialen nat worden door zorgvuldige behandeling en opslag (afhankelijk van het soort input) </t>
  </si>
  <si>
    <t xml:space="preserve">De slijtage van de binnenbekleding van de ovens beperken </t>
  </si>
  <si>
    <t xml:space="preserve"> Cf. checklist 1 en 2   cf. BREF koeling </t>
  </si>
  <si>
    <t xml:space="preserve">Afval uit waterzuivering beperken </t>
  </si>
  <si>
    <t xml:space="preserve"> NFM 2.3.10.5</t>
  </si>
  <si>
    <t xml:space="preserve">Stof  schuim e.d. ontstaan bij hanteren van grondstoffen  e.d. terug in het hoofdproces brengen </t>
  </si>
  <si>
    <t xml:space="preserve">Terugwinning van metaal  zout en ander materiaal uit (zout)slak van gietoven </t>
  </si>
  <si>
    <t xml:space="preserve">Filterslib terug naar proces en/of terugwinnen van andere metalen (bv. Hg) uit filterslib </t>
  </si>
  <si>
    <t xml:space="preserve">Veilige verwijdering van zuur slib in zwavelzuurfabriek </t>
  </si>
  <si>
    <t xml:space="preserve">Hittebestendige ovenvoering gebruiken als verslakkingsmiddel </t>
  </si>
  <si>
    <t xml:space="preserve">Filterstof terug naar proces en/of terugwinnen van andere metalen uit filterstof </t>
  </si>
  <si>
    <t xml:space="preserve"> NFM 3.4.5</t>
  </si>
  <si>
    <t xml:space="preserve">Slak uit raffineeroven recycleren naar smeltoven </t>
  </si>
  <si>
    <t xml:space="preserve">Terugwinning van Ni uit weggevloeid elektrolyt bij elektrolytische raffinage </t>
  </si>
  <si>
    <t xml:space="preserve">Terugwinning van edelmetalen bij elektrolytische raffinage </t>
  </si>
  <si>
    <t xml:space="preserve">Terugwinning verbruikt zuur bij beitsen </t>
  </si>
  <si>
    <t xml:space="preserve"> NFM 4.4.5</t>
  </si>
  <si>
    <t xml:space="preserve">Overtollige badvloeistof valideren als elektrolyt bij elektrolyse van gesmolten zout </t>
  </si>
  <si>
    <t xml:space="preserve"> NFM 5.4.4</t>
  </si>
  <si>
    <t xml:space="preserve">Terugwinnen van andere waardevolle metalen uit schuim raffineeroven </t>
  </si>
  <si>
    <t xml:space="preserve">Veilige verwijdering van ferrietresten of hergebruik van afvalloog bij uitlogen </t>
  </si>
  <si>
    <t xml:space="preserve"> NFM 7.4.5</t>
  </si>
  <si>
    <t xml:space="preserve">Residuen van destillatie hergebruiken in proces </t>
  </si>
  <si>
    <t xml:space="preserve"> NFM 11.4.5</t>
  </si>
  <si>
    <t xml:space="preserve">Terugwinning of verwijdering van Cu- en Fe-residuen bij uitlogen </t>
  </si>
  <si>
    <t xml:space="preserve"> NFM -</t>
  </si>
  <si>
    <t>Toelichting</t>
  </si>
  <si>
    <t>Onduidelijk, geef toelichting en ga door naar vraag 2.</t>
  </si>
  <si>
    <t>Onduidelijk. Geef toelichting in kolom F en ga door naar vraag 2.</t>
  </si>
  <si>
    <t>Onduidelijk. Geef toelichting en ga door naar vraag 2.</t>
  </si>
  <si>
    <t>Onduidelijk. Geef toelichting kolom F en ga door naar vraag 2.</t>
  </si>
  <si>
    <t xml:space="preserve">Gebruik waterstofperoxide als oxidatiemiddel </t>
  </si>
  <si>
    <t xml:space="preserve">Gebruik zoutarme reactieve verfstoffen met een hoog fixatierendement 
·  gebruik nieuwe polyfunctionele kleurstoffen voor verven van cellulosevezels 
·  gebruik reactieve verfstoffen bij verven tot uitputting van het bad </t>
  </si>
  <si>
    <t xml:space="preserve">Vermijd het gebruik van detergenten en complexeermiddelen in spoel- en neutralisatiestappen na verven. </t>
  </si>
  <si>
    <t xml:space="preserve">Pas verftechnieken toe met dezelfde milieuperformantie als deze beschreven in 4.6.13 </t>
  </si>
  <si>
    <t xml:space="preserve">Vermijd het gebruik van ureum en gebruik silicaatvrije hechtingsmethoden </t>
  </si>
  <si>
    <t xml:space="preserve">Vervang chroomkleurstoffen door reactieve kleurstoffen of, indien dit onmogelijk is, gebruik kleurstoffen die ultralage chroomemissies geven </t>
  </si>
  <si>
    <t xml:space="preserve">Gebruik maken van indirecte koeling </t>
  </si>
  <si>
    <t xml:space="preserve">De opties (voor energiebesparing) evalueren en het energiegebruik optimaliseren </t>
  </si>
  <si>
    <t xml:space="preserve">Een gedetailleerde analyse van afvalstromen uitvoeren om de herkomst van de afvalstromen te bepalen, en een gegevensset te krijgen die een goed beheer en geschikte behandeling van afgassen, afvalwaterstromen en vaste reststoffen mogelijk maakt </t>
  </si>
  <si>
    <t xml:space="preserve">Voor het monitoren van emissies naar lucht, het emissieprofiel monitoren dat afgestemd is op de procesvoering in het productieproces </t>
  </si>
  <si>
    <t xml:space="preserve">Stoffen met een potentieel ecotoxicologisch effect individueel monitoren </t>
  </si>
  <si>
    <t xml:space="preserve">Solventen hergebruiken zo ver als zuiverheidsvereisten dit toelaten, door a/solventen van vorige productiebatchen te gebruiken voor toekomstige productiebatchen zo ver als zuiverheidsvereisten dit toelaten, b/ gebruikte solventen te verzamelen voor on- of off-site zuivering en hergebruik, c/ gebruikte solventen te verzamelen voor on- of off-site benutting van de calorische waarde </t>
  </si>
  <si>
    <t xml:space="preserve">Bij de ontwikkeling van nieuwe processen: onnodige derivatisering vermijden </t>
  </si>
  <si>
    <t xml:space="preserve">Een gestructureerde veiligheidsevaluatie uitvoeren voor normale werking en rekening houden met effecten veroorzaakt door afwijkingen in het chemisch proces en in de werking van de installatie </t>
  </si>
  <si>
    <t xml:space="preserve">Procedures en technische maatregelen vastleggen en implementeren om de risico's bij manipulatie en opslag van gevaarlijke stoffen te beperken </t>
  </si>
  <si>
    <t xml:space="preserve">Nieuwe installaties zodanig ontwerpen dat emissies geminimaliseerd worden, door ondermeer a/ gebruik te maken van gesloten en afgedichte apparatuur </t>
  </si>
  <si>
    <t xml:space="preserve">Nieuwe installaties zodanig ontwerpen dat emissies geminimaliseerd worden, door ondermeer c/ gebruik te maken van blanketing met inerte gassen voor procesapparatuur waarin VOS worden behandeld </t>
  </si>
  <si>
    <t xml:space="preserve">Nieuwe installaties zodanig ontwerpen dat emissies geminimaliseerd worden, door ondermeer e/ condensors aan te sluiten op een recuperatie/behandelingssysteem </t>
  </si>
  <si>
    <t xml:space="preserve">Nieuwe installaties zodanig ontwerpen dat emissies geminimaliseerd worden, door ondermeer g/ scheiding en selectieve behandeling van afvalwaterstromen mogelijk te maken </t>
  </si>
  <si>
    <t xml:space="preserve">Inrichtingen waarin stoffen (meestal vloeistoffen) worden gebruikt met een potentieel risico op contaminatie van bodem en grondwater, zodanig ontwerpen, bouwen, exploiteren en onderhouden dat de kans op morsen/overlopen wordt geminimaliseerd. De voorzieningen moeten afgesloten en stabiel zijn, en voldoende bestand tegen mogelijke mechanische, thermische of chemische inwerkingen. </t>
  </si>
  <si>
    <t xml:space="preserve">Voldoende opvangvolume voorzien om gemorste/overgelopen/gelekte stoffen op te vangen om behandeling en/of verwijdering mogelijk te maken </t>
  </si>
  <si>
    <t xml:space="preserve">Laden en lossen enkel uitvoeren op hiervoor aangeduide terreinen met voorzieningen tegen het afstromen van gelekte stoffen </t>
  </si>
  <si>
    <t xml:space="preserve">Alle pompputten of andere ruimtes van behandelingsinstallaties waar de kans op morsen/overlopen bestaat, voorzien van alarmen die waarschuwen bij hoog vloeistofniveau, of (in de plaats daarvan) pompputten regelmatig laten controleren door het personeel </t>
  </si>
  <si>
    <t xml:space="preserve">Uitrusting voorzien om gemorste/overgelopen stoffen op te ruimen, b.v. materiaal om de vloeistof in te dammen en geschikt absorberend materiaal </t>
  </si>
  <si>
    <t xml:space="preserve">Tanks uitrusten met overvulbeveiligingen </t>
  </si>
  <si>
    <t xml:space="preserve">Bij droogprocessen gebruik maken van gesloten circuits, met inbegrip van condensors voor solvent recuperatie </t>
  </si>
  <si>
    <t xml:space="preserve">Recirculatie van procesdampen toepassen indien de zuiverheidsvereisten dit toelaten </t>
  </si>
  <si>
    <t xml:space="preserve">De luchtdichtheid van de procesapparatuur verzekeren, in het bijzonder voor vaten </t>
  </si>
  <si>
    <t xml:space="preserve">De volumestroom van de afgassen bij destillatieprocessen minimaliseren door het ontwerp van de condensor te optimaliseren </t>
  </si>
  <si>
    <t xml:space="preserve">Indien zowel vaste stoffen als een organische vloeistof in een vat worden gebracht, de vaste stoffen gebruiken als een drijflaag ('blanket') in gevallen waar het verschil in densiteit de vermindering van organische belasting in het verplaatste gassen in de hand werkt, </t>
  </si>
  <si>
    <t xml:space="preserve">Regelmatige controles uitvoeren op de volledige effluentstroom naar en van de biologische afvalwaterzuivering en hierbij minstens de parameters in Tabel 5.1 van de BREF meten. </t>
  </si>
  <si>
    <t xml:space="preserve">Online toxiciteitsmonitoring gecombineerd met online TOC metingen uitvoeren indien residuele acute toxiciteit een aandachtspunt vormt </t>
  </si>
  <si>
    <t>Overwegingen</t>
  </si>
  <si>
    <t>2.1</t>
  </si>
  <si>
    <t>Waarom: Metingen dienen voor beoordeling processen, milieuheffingen, wettelijke verplichtingen, deelname  aan convenanten, ondernemingsbeleid t.a.v. maatschappelijke verantwoordelijkheid</t>
  </si>
  <si>
    <t>2.2</t>
  </si>
  <si>
    <t>Wie: Metingen worden uitgevoerd door bedrijf met ondersteuning van externe adviseurs</t>
  </si>
  <si>
    <t>2.3</t>
  </si>
  <si>
    <t>Wat: Zie meet- en registratietabel</t>
  </si>
  <si>
    <t>2.4</t>
  </si>
  <si>
    <t>Eenheden: Conform vergunningen, jaarvrachten in MJV op basis (periodieke) metingen</t>
  </si>
  <si>
    <t>2.5</t>
  </si>
  <si>
    <t>Hoe: Frequentie gebaseerd op vergunningen en wettelijke eisen</t>
  </si>
  <si>
    <t>2.6</t>
  </si>
  <si>
    <t>Onzekerheden worden gedekt door voldoende frequentie en meethistorie</t>
  </si>
  <si>
    <t>2.7</t>
  </si>
  <si>
    <t>Vergunningseisen worden in ontwerpbeschikking afgestemd met bevoegd gezag</t>
  </si>
  <si>
    <t>Totale emissie</t>
  </si>
  <si>
    <t>3.1</t>
  </si>
  <si>
    <t>Diffuse emissies zijn in de zuivelindustrie niet relevant</t>
  </si>
  <si>
    <t>3.2</t>
  </si>
  <si>
    <t>Incidentele emissies die relevant zijn worden opgenomen in het MJV</t>
  </si>
  <si>
    <t>3.3</t>
  </si>
  <si>
    <t>Waarden lager dan detectiegrens worden gerapporteerd in overleg met bevoegd gezag</t>
  </si>
  <si>
    <t>3.4</t>
  </si>
  <si>
    <t>Onverklaarbare afwijkingen worden buiten beschouwing gelaten of heronderzocht</t>
  </si>
  <si>
    <t>Data verwerking</t>
  </si>
  <si>
    <t>4.1</t>
  </si>
  <si>
    <t>Betrouwbaarheid: metingen worden uitgevoerd onder representatieve bedrijfssituatie</t>
  </si>
  <si>
    <t>4.2</t>
  </si>
  <si>
    <t>Van meten naar rapporteren: Zie meet- en registratietabel</t>
  </si>
  <si>
    <t>CO2- en NOx-handel conform monitoringsprotocool</t>
  </si>
  <si>
    <t>4.3</t>
  </si>
  <si>
    <t>Emissies lucht, water en afval  Zie meet- en registratietabel</t>
  </si>
  <si>
    <t>Meetmethoden</t>
  </si>
  <si>
    <t>5.1 t/m 5.5</t>
  </si>
  <si>
    <t>Als meetmethoden worden directe metingen, afgeleide metingen,  massabalansen, berekeningen en emissiefactoren gebruikt Zie meet- en registratietabel</t>
  </si>
  <si>
    <t>Naleving vergunning</t>
  </si>
  <si>
    <t>koppeling van de product gegevens met de gegevens over emissiebelasting om daadwerkelijke en berekende uitstoot met elkaar te vergelijken</t>
  </si>
  <si>
    <t>behandeling van verontreinigende afvalstromen aan de bron in plaats van dispersie en de daaropvolgende centrale behandeling, tenzijn er goede redenen zijn om dat niet te doen</t>
  </si>
  <si>
    <t>gebruik van kwaliteitsmethoden om de behandelings-en/of productieprocessen te beoordelen en/of te voorkomen dat deze onbeheersbaar worden</t>
  </si>
  <si>
    <t>toepassen van fabricagepraktijk voor het reinigen van apparatuur om de uitstoot te water en lucht terug te dringen</t>
  </si>
  <si>
    <t>gebruik van installaties/ procedures om tijdig een afwijking te kunnen opsporen die de latere behandelingsinstallaties nadelig kan beinvloeden om zo te voorkomen dat deze behandelingsinstallaties ontregeld worden</t>
  </si>
  <si>
    <t xml:space="preserve">Motwerend maken van geverfd garen: 
·  gebruik apart nabehandelingsproces om emissies van het verfproces te minimaliseren. 
·  gebruik ofwel semi-continue applicatietoestellen met klein volume ofwel aangepaste centrifuges 
·  recycleer procesvloeistof tussen de verschillende batchen en gebruik processen die actieve
substanties uit restbad verwijderen. Dit kan door adsorptie of destructieve technieken. 
·  pas motwerende behandeling rechtstreeks toe op tapijtpool via opschuimtechnologie. </t>
  </si>
  <si>
    <t xml:space="preserve">Indien gebruik van gehalogeneerde organische oplosmiddelen niet te vermijden zijn 
·  gebruik volledig gesloten systemen 
·  maatregelen voor destructie in gesloten kring van persistente verontreinigende stoffen </t>
  </si>
  <si>
    <t xml:space="preserve">Bij afvalwaterbehandeling zijn ten minste 3 verschillende strategiën mogelijk: 
·  centrale behandeling in biologische afvalwaterzuiveringsinstallatie ter plaatse 
·  centrale behandeling elders in een zuiveringsinstallatie voor stedelijk afvalwater 
·  gedecentraliseerde behandeling ter plaatse (of elders) van geselecteerde, gescheiden afzonderlijke afvalwaterstromen </t>
  </si>
  <si>
    <t xml:space="preserve">Karakteriseer de verschillende afvalwaterstromen van het proces </t>
  </si>
  <si>
    <t xml:space="preserve">Scheid de effluenten aan de bron op basis van type en hoeveelheid verontreinigende stof vooraleer te mengen met andere stromen (zodat de zuiveringsinstallatie enkle verontreinigde stoffen ontvangt die ze kan verwerken) </t>
  </si>
  <si>
    <t xml:space="preserve">Kies de meest geschikte behandeling voor de verontreinigde afvalwaterstromen </t>
  </si>
  <si>
    <t xml:space="preserve">Vermijd inbreng van afvalwaterfracties in biologische zuiveringsinstallaties wanneer die dergelijke installaties kunnen ontregelen </t>
  </si>
  <si>
    <t xml:space="preserve">Behandel afvalwaterstromen met een relevante niet biologisch afbreekbare fractie via geschikte technieken vooraleer, of in plaats van, een laatste biologische behandeling </t>
  </si>
  <si>
    <t xml:space="preserve">Behandel afvalwater in een actief-slibsysteem met lage voeding/micro-organisme verhouding, op voorwaarde dat geconcentreerde afvalstromen die niet biologisch afbreekbare verbindingen bevatten, afzonderlijk een voorbehandeling ondergaan </t>
  </si>
  <si>
    <t xml:space="preserve">Voorbehandeling door chemische oxidatie van sterk belaste, geselecteerde en gescheiden, afzonderlijke afvalwaterstromen die niet biologisch afbreekbare verbindingen bevatten; </t>
  </si>
  <si>
    <t xml:space="preserve">Bepaalde specifieke resten van processen (restbedrukkingspasta en restfoulardvloeistoffen) zijn zeer sterk verontreinigd en moeten, indien mogelijk geheel buiten de afvalwaterstromen gehouden worden </t>
  </si>
  <si>
    <t xml:space="preserve">Voor specifieke gevallen waar afvalwater pigmentbedrukkingspasta of latex van productie van tapijtruggen bevat, is neerslaan/uitvlokken en verbranding van het resulterend slib een alternatief voor chemische oxidatie. </t>
  </si>
  <si>
    <t xml:space="preserve">Voor azokleurstoffen is een anaërobe behandeling van foulardvloeistof en bedrukkingspasta's voor een aërobe behandeling effectief voor het verwijderen van kleur. </t>
  </si>
  <si>
    <t>§ 4.2 HET BEREIKEN VAN ENERGIE EFFICIËNTIE OP INSTALLATIENIVEAU</t>
  </si>
  <si>
    <t>§ 4.2.1 Energie efficiëntie beheer</t>
  </si>
  <si>
    <t>Invoeren van een energiemanagement systeem (ENEMS) met:</t>
  </si>
  <si>
    <t>d. Het implementeren en uitvoeren van procedures (met aandacht voor:
- bedrijfsorganisatie en de verantwoordelijkheid van het personeel;
- opleiding, bewustmaking en bekwaamheid; 
- communicatie;
- betrokkenheid van werknemers;
- documentatie;
- efficiënte procescontrole:
- onderhoudsprogramma's;
- rampenplan en bestrijding;
- het waarborgen van de naleving van wetgeving en overeenkomsten/convenanten op het gebied van energie-efficiëntie.</t>
  </si>
  <si>
    <t>e. Benchmarking - identificatie en beoordeling van energie-efficiëntie-indicatoren in de tijd en de systematische een regelmatige vergelijking met sectorale, nationale of regionale benchmarks voor energie-efficiëntie, waar de geverifieerde gegevens beschikbaar zijn</t>
  </si>
  <si>
    <t>f. Het controleren van prestaties en het nemen van corrigerende maatregelen, met aandacht voor monitoring en meting, corrigerende en preventieve maatregelen, bijhouden van gegevens, interne (onafhankelijke) auditing.</t>
  </si>
  <si>
    <t>g. Evaluatie van het ENEMS door het topmanagement teneinde te waarborgen dat dit toepasselijk, adequaat en doeltreffend blijft.</t>
  </si>
  <si>
    <t>h. Het opstellen en publiceren van een periodiek energie-efficiëntiebericht dat een jaarlijkse toetsing aan de vastgelegde doelstelling en streefcijfers mogelijk maakt. (zie § 2.1 h)</t>
  </si>
  <si>
    <t>i. Het extern laten onderzoeken en valideren van eht beheerssysteem en de auditprocedure (zie § 2.1 i)</t>
  </si>
  <si>
    <t>j. Bij het ontwerp van een nieuwe eenheid rekening houden met de milieugevolgen van de latere ontmanteling daarvan.</t>
  </si>
  <si>
    <t>k. Het ontwikkelen van energie-efficiënte technologiën en het volgen van de ontwikkelingen op het gebied van energie-efficiëntietechnieken</t>
  </si>
  <si>
    <t>- Het implementeren en naleven van een op vrijwilligheid gebaseerd systeem voor energie-efficiëntiebeheer dat nationaal of internationaal erkend is.</t>
  </si>
  <si>
    <t>alle punten zoals opgenomen in 
§ 4.2.1,  § 2.1.- ENEMS, letters hierboven corresponderen met de letters in § 2.1.</t>
  </si>
  <si>
    <t>§ 4.2.2 Planning en realisatie van doelen en doelstellingen</t>
  </si>
  <si>
    <t>§ 4.2.2.1 Continue milieuverbetering</t>
  </si>
  <si>
    <t>Het continu minimaliseren van de milieueffecten door het integraal plannen van acties, maatregelen en investeringen op een geïntegreerde basis voor de korte- en (middel-)lange termijn, rekening houdend met kosten-baten en de effecten op alle milieucompartimenten.</t>
  </si>
  <si>
    <t>§ 4.2.2.2 Vaststelling van de energie-efficiëntieaspecten van een installatie en mogelijkheden voor energiebesparing</t>
  </si>
  <si>
    <t>Het uitvoeren van een audit voor het identificeren van aspecten van een installatie die de energie-efficiëntie beïnvloeden. De audit dient compatibel te zijn met de systeembenadering (BAT 7).</t>
  </si>
  <si>
    <t>Bij het uitvoeren van een audit (t.b.v. het identificeren van installatieaspecten die de energie-efficiëntie beïnvloeden) moeten de punten uit § 4.2.2.2. BAT 4 worden beschouwd.</t>
  </si>
  <si>
    <t>Het gebruiken van geschikte hulpmiddelen of methoden voor het identificeren en kwantificeren van energieoptimalisaties, zoals energiemodellen en –balansen.</t>
  </si>
  <si>
    <t>Kansen identificeren om energieterugwinning binnen de installatie (BAT 7), tussen systemen binnen de installatie en/of met andere partijen (zoals beschreven in § 3.2, 3.3 en 3.4).</t>
  </si>
  <si>
    <t>§ 4.2.2.3 Een systeembenadering van energiebeheer</t>
  </si>
  <si>
    <t>Het optimaliseren van energie-efficiëntie door het toepassen van een systeembenadering voor energiemanagement binnen de installatie. Systemen die kunnen worden bekeken zijn: verwarmings- en koelsystemen, motoren en verlichting (zie voor systeemoverwegingsmogelijkheden § 4.2.2.3)</t>
  </si>
  <si>
    <t>§ 4.2.2.4 Vaststellen en herziening van energie-efficiëntiedoelstellingen en –indicatoren</t>
  </si>
  <si>
    <t>Het vaststellen van energie-efficiënte indicatoren door alle genoemde punten in 4.2.2.4 (BAT 8) uit te voeren.</t>
  </si>
  <si>
    <t>§ 4.2.2.5 Benchmarking</t>
  </si>
  <si>
    <t>Het systematisch en regelmatig vergelijkingen maken met de sector, nationale en regionale benchmarks, waar gevalideerde gegevens beschikbaar zijn.</t>
  </si>
  <si>
    <t>§ 4.2.3 Energie-efficiënt design (EED)</t>
  </si>
  <si>
    <t>Algemeen - 
ENE 4.2.3</t>
  </si>
  <si>
    <t>Het optimaliseren van energie-efficiëntie bij het plannen/ontwerpen van een nieuwe installatie, unit of systeem of een belangrijke verbetering door het overwegen van alle punten genoemd in § 4.2.3 BAT 10.</t>
  </si>
  <si>
    <t>§ 4.2.4 Versterkte procesintegratie</t>
  </si>
  <si>
    <t>Algemeen - 
ENE 4.2.4</t>
  </si>
  <si>
    <t>Het optimaliseren van het energieverbruik bij meer dan één proces of systeem, binnen de installatie of met een derde partij.</t>
  </si>
  <si>
    <t>§ 4.2.5 Behoud van de impuls van initiatieven op het gebied van energie-efficiëntie</t>
  </si>
  <si>
    <t>Algemeen - 
ENE 4.2.5</t>
  </si>
  <si>
    <t>Het energie-efficiëntie programma blijven stimuleren en onderhouden van de impuls van het programma door verschillende technieken te gebruiken, zie BAT 12, § 4.2.5.</t>
  </si>
  <si>
    <t>§ 4.2.6 Behoud van deskundigheid</t>
  </si>
  <si>
    <t>Algemeen - 
ENE 4.2.6</t>
  </si>
  <si>
    <t>Het onderhouden van kennis, ervaring en expertise in energie-efficiënte en energie gerbruikssystemen door het gebruik van technieken zoals opgenomen in BAT 13, § 4.2.6.</t>
  </si>
  <si>
    <t>§ 4.2.7 Doeltreffende procescontrole</t>
  </si>
  <si>
    <t>Algemeen - 
ENE 4.2.7</t>
  </si>
  <si>
    <t>Een effectieve controle van processen is geïmplementeerd door technieken zoals opgenomen in BAT 14, § 4.2.7.</t>
  </si>
  <si>
    <t>§ 4.2.8 Onderhoud</t>
  </si>
  <si>
    <t>Algemeen - 
ENE 4.2.8</t>
  </si>
  <si>
    <t>Het uitvoeren van onderhoud aan installaatie om energie efficiëntie te optimaliseren door het implementeren van de punten genoemd in BAT 15, § 4.2.8.</t>
  </si>
  <si>
    <t>§ 4.2.9 Monitoring en meting</t>
  </si>
  <si>
    <t>Algemeen - 
ENE 4.2.9</t>
  </si>
  <si>
    <t>Het vaststellen en onderhouden van gedocumenteerde procedures voor het monitoren en meten (op regelmatige basis) van belangrijke karakteristieken van werkzaamheden en activiteiten die een significant effect energie-efficiëntie kunnen hebben. Voorbeelden van technieken zijn opgenomen in § 2.10.</t>
  </si>
  <si>
    <t>§ 4.3.1 Verbrandingssystemen</t>
  </si>
  <si>
    <t>Verbranding - 
ENE 4.3.1</t>
  </si>
  <si>
    <t>Het optimaliseren van energie-efficientie van verbranding bij relevante technieken zoals die gegeven voor specifieke sectoren in verticale BREFs en die in tabel 4.1 § 4.3.1.</t>
  </si>
  <si>
    <t>§ 4.3.2 Stoomsystemen</t>
  </si>
  <si>
    <t>Stoomsystemen - 
ENE 4.3.2</t>
  </si>
  <si>
    <t>Voor stoomsystemen het optimaliseren van energie-efficiëntie door bijvoorbeeld goed onderhoud en schoonhouden, andere voorbeelden van technieken zijn opgenomen in tabel 4.2, BAT 18, § 4.3.2.</t>
  </si>
  <si>
    <t>§ 4.3.3 Warmteterugwinning</t>
  </si>
  <si>
    <t>Warmteterugwinning - 
ENE 4.3.3</t>
  </si>
  <si>
    <t>Voor warmteterugwinning het onderhouden van de efficiëntie van warmtewisselaars door het monitoren van de efficiëntie op gezette tijden en het voorkomen en verwijderen van verontreinigingen/vervuiling.</t>
  </si>
  <si>
    <t>§ 4.3.4 Warmtekrachtkoppeling</t>
  </si>
  <si>
    <t>Warmtekrachtkoppeling - 
ENE 4.3.4</t>
  </si>
  <si>
    <t>Het zoeken naar mogelijkheden voor warmtekrachtkoppeling binnen en buiten de installatie (met een derde).</t>
  </si>
  <si>
    <t xml:space="preserve">§ 4.3.5 Stroom-/Elektrische voorziening </t>
  </si>
  <si>
    <t>Stroom-/Elektrische voorziening - 
ENE 4.3.5</t>
  </si>
  <si>
    <t>De elektrische vermogens verhogen (volgens de eisen van de lokale elektriciteitsdistributeru) door technieken te gebruiken uit tabel 4.3, BAT 21, § 4.5.3.</t>
  </si>
  <si>
    <t>Het controleren van de stroomvoorziening op hoge voltages (harmonics) en het toepassen van filters wanneer noodzakelijk, zoals bij gelijkrichters, boogovens, lasmaterieel, computers, etc. Zie § 3.5.2.</t>
  </si>
  <si>
    <t>Optimaliseren van de efficiëntie van de stroomvoorziening door gebruik van technieken als opgenomen in tabel 4.4 BAT 23, § 4.3.5.</t>
  </si>
  <si>
    <t>§ 4.3.6 Elektromotorgedreven subsystemen</t>
  </si>
  <si>
    <t>Elektromotorgedreven subsystemen - 
ENE 4.3.6</t>
  </si>
  <si>
    <t>Het optimaliseren van elektrische motoren, in volgorde zoals opgenomen in tabel 4.5 BAT 24 § 4.3.6.</t>
  </si>
  <si>
    <t>§ 4.3.7 Persluchtsystemen</t>
  </si>
  <si>
    <t>Persluchtsystemen - 
ENE 4.3.7</t>
  </si>
  <si>
    <t>Optimaliseren van persluchtsystemen, door bijvoorbeeld: het toepassen van onder andere koeling, filtering, regelbare compressoren, gebruik van restwarmte, gebruik van externe koellucht als inname, buffertanks bij plaatsen waar veel fluctuatie in de vraag is en voorkom lekkages.Meer voorbeelden in tabel 4.6 BAT 25 § 4.3.7.</t>
  </si>
  <si>
    <t>§ 4.3.8 Pompsystemen</t>
  </si>
  <si>
    <t>Pompsystemen - 
ENE 4.3.8</t>
  </si>
  <si>
    <t>Optimaliseren van pompsystemen door bijvoorbeeld: het voorkomen van overdimensionering, gebruik van regelbare pompen, tijdig onderhoud, minimaliseren van kleppen en afsluiters, minimaliseer het aantal bochten in leidingwerk en voorkom een te kleine diameter van de leiding. Meer voorbeelden in tabel 4.7 BAT 26 § 4.3.8.</t>
  </si>
  <si>
    <t>§ 4.3.9 Verwarming, ventilatie- en klimaatregelingsystemen</t>
  </si>
  <si>
    <t>Verwarming, ventilatie- en klimaatregelingsystemen - 
ENE 4.3.9</t>
  </si>
  <si>
    <t>Het optimaliseren van verwarmings-, ventilatie- en air conditioningsystemen door het toepassen van technieken zoals optimalisatie ventilatie op de inname zijde, gebruik ventilatoren met hoge efficiency, gebruik technieken uit tabel 4.8.</t>
  </si>
  <si>
    <t>§ 4.3.10 Verlichting</t>
  </si>
  <si>
    <t>Verlichting - 
ENE 4.3.10</t>
  </si>
  <si>
    <t>Het optimaliseren van kunstmatige verlichting / lichtsystemen door onder andere onderzoeken van de lichtvraag, afstemmen van de lampen op de lichtvraag, gebruik …..(gebruik technieken als opgenomen tabel 4.9)</t>
  </si>
  <si>
    <t>§ 4.3.11 Drogings-, concentratie- en scheidingsprocedés</t>
  </si>
  <si>
    <t>Drogings-, concentratie- en scheidingsproces - 
ENE 4.3.11</t>
  </si>
  <si>
    <t>Voor droog-, scheidings- en concentratieprocessen door onder andere het gebruik van restwarmte, directe droging en warmteterugwinning door gebruik van technieken zoals in tabel 4.10 en het zoeken naar kansen voor het gebruik van mechanische afscheiding in samenhang met thermische processen.</t>
  </si>
  <si>
    <t>OFC 5.1.1.1, 4.1.4.3 en 4.1.4.8</t>
  </si>
  <si>
    <t>OFC 5.1.1.1 en 4.1.4.2</t>
  </si>
  <si>
    <t>OFC 5.1.1.1</t>
  </si>
  <si>
    <t>OFC 5.1.1.1, 4.1.4.4 en 4.1.4.5</t>
  </si>
  <si>
    <t>OFC 5.1.1.2.1 en 4.1.6.1</t>
  </si>
  <si>
    <t>OFC 5.1.1.2.2 en 4.2.29</t>
  </si>
  <si>
    <t>OFC 5.1.2.1 en 4.2.1</t>
  </si>
  <si>
    <t>OFC 5.1.2.1 , 4.2.1 en 4.2.14</t>
  </si>
  <si>
    <t>OFC 5.1.2.1, 4.2.21</t>
  </si>
  <si>
    <t>OFC 5.1.2.1 en 4.2.3</t>
  </si>
  <si>
    <t>OFC 5.1.2.2 en 4.2.27</t>
  </si>
  <si>
    <t>OFC 5.1.2.2 en 4.2.28</t>
  </si>
  <si>
    <t>OFC 5.1.2.3.1 en 4.2.14</t>
  </si>
  <si>
    <t>OFC 5.1.2.3.3 en 4.2.14</t>
  </si>
  <si>
    <t>OFC 5.1.2.4.1, 4.2.14 en 4.3.5.17</t>
  </si>
  <si>
    <t>OFC 5.1.2.4.3 en 4.2.17</t>
  </si>
  <si>
    <t>OFC 5.1.2.4.5, 4.2.15 en 4.2.18</t>
  </si>
  <si>
    <t>OFC 5.1.2.4.6, 4.3.5.17 en 4.3.5.13</t>
  </si>
  <si>
    <t>OFC 5.1.2.5.2 en 4.2.22</t>
  </si>
  <si>
    <t>OFC 4.1.2.5.4 en 4.2.23</t>
  </si>
  <si>
    <t>OFC 5.1.2.5.6 en 4.2.12</t>
  </si>
  <si>
    <t>OFC 5.2.1.1.1, 4.3.1.4, 4.3.1.5 en 4.3.1.6</t>
  </si>
  <si>
    <t>OFC 5.2.1.1.3 (met daarin tabel 5.1) en 4.3.1.2</t>
  </si>
  <si>
    <t>OFC 5.2.1.1.4 en 4.3.1.8</t>
  </si>
  <si>
    <t>OFC 5.2.1.1.5 en 4.3.1.7</t>
  </si>
  <si>
    <t>OFC 5.2.3.1.2, 4.3.5.6, 4.3.5.11, 4.3.5.14, 4.3.5.17, 4.3.5.18 en Tabel 5.2</t>
  </si>
  <si>
    <t>OFC 5.2.3.2.1, 4.3.5.7, 4.3.5.19 en Tabel 5.5</t>
  </si>
  <si>
    <t>OFC 5.2.3.3 en 4.3.5.3</t>
  </si>
  <si>
    <t>OFC 5.2.3.3, 1.1.1 en 4.3.5.4</t>
  </si>
  <si>
    <t>OFC 5.2.3.4.2 en 4.3.5.7</t>
  </si>
  <si>
    <t>OFC 5.2.4.1.1, 4.3.2.5 en 4.3.2.10</t>
  </si>
  <si>
    <t>OFC 5.2.4.1.3, 4.3.2.6 en 4.3.2.8</t>
  </si>
  <si>
    <t>OFC 5.2.4.2.2 en 5.2.4.2.1</t>
  </si>
  <si>
    <t>OFC 5.2.4.3 en 4.3.7.18</t>
  </si>
  <si>
    <t>OFC 5.2.4.4.1, 4.3.7.18, 4.3.7.19 en 4.3.7.20</t>
  </si>
  <si>
    <t>OFC 5.2.4.5, 4.3.7.22 en Tabel 5.7</t>
  </si>
  <si>
    <t>OFC 5.2.4.6 en 4.3.6.2</t>
  </si>
  <si>
    <t>OFC 5.2.4.7.1 en 4.3.8.5</t>
  </si>
  <si>
    <t>OFC 5.2.4.7.2 en Tabel 5.8</t>
  </si>
  <si>
    <t>OFC 5.2.4.8.1, 4.3.8.18 en 4.3.8.19</t>
  </si>
  <si>
    <t>OFC 5.3</t>
  </si>
  <si>
    <t xml:space="preserve">Bij de ontwikkeling van nieuwe processen: het procesontwerp verbeteren om de incorporatie van alle gebruikte inputmaterialen in het eindproduct te maximaliseren </t>
  </si>
  <si>
    <t xml:space="preserve">Bij de ontwikkeling van nieuwe processen: het gebruik van hulpstoffen (b.v. solventen, scheidingsmiddelen enz.) vermijden </t>
  </si>
  <si>
    <t xml:space="preserve">Bij de ontwikkeling van nieuwe processen: gebruik maken van hernieuwbare in plaats van uitputbare grondstoffen, voor zover technisch en economisch haalbaar </t>
  </si>
  <si>
    <t xml:space="preserve">Bij de ontwikkeling van nieuwe processen: gebruik maken van katalytische reagentia, die meestal beter zijn dan stoechiometrische reagentia </t>
  </si>
  <si>
    <t xml:space="preserve">Een of meerder van volgende technieken toepassen om te verzekeren dat een proces voldoende kan gecontroleerd worden: a/ organisatorische maatregelen, b/ concepten met betrekking tot regeltechnieken, c/ reactie stopzetting (b.v. neutralisatie, quenching), d/ noodkoeling, e/ drukbestendige constructie, f/ decompressie </t>
  </si>
  <si>
    <t xml:space="preserve">Voldoende en geschikte opleiding verschaffen aan werknemers die omgaan met gevaarlijke stoffen </t>
  </si>
  <si>
    <t xml:space="preserve">Nieuwe installaties zodanig ontwerpen dat emissies geminimaliseerd worden, door ondermeer b/ het productiegebouw af te sluiten en mechanisch te ventileren </t>
  </si>
  <si>
    <t xml:space="preserve">Nieuwe installaties zodanig ontwerpen dat emissies geminimaliseerd worden, door ondermeer d/ reactoren aan te sluiten op één of meerdere condensors om solventen te recupereren </t>
  </si>
  <si>
    <t xml:space="preserve">Nieuwe installaties zodanig ontwerpen dat emissies geminimaliseerd worden, door ondermeer f/ gebruik te maken van zwaartekrachtstroming in plaats van van pompen (pompen zijn een belangrijke bron van fugitieve emissies) </t>
  </si>
  <si>
    <t xml:space="preserve">Nieuwe installaties zodanig ontwerpen dat emissies geminimaliseerd worden, door ondermeer h/ een hoge automatiseringsgraad mogelijk te maken door toepassing van moderne procesregeltechnieken om een stabiele en efficiënte werking te verzekeren </t>
  </si>
  <si>
    <t xml:space="preserve">Er voor zorgen dat lekken snel en betrouwbaar worden vastgesteld </t>
  </si>
  <si>
    <t xml:space="preserve">Voldoende opvangvolume voorzien om bluswater en gecontamineerd oppervlaktewater veilig op te vangen </t>
  </si>
  <si>
    <t xml:space="preserve">Materialen in afwachting van verwijdering opslaan en verzamelen op hiervoor aangeduide terreinen met voorzieningen tegen het afstromen van gelekte stoffen </t>
  </si>
  <si>
    <t xml:space="preserve">Programma's vastleggen om tanks en pijpleidingen, met inbegrip van flenzen en kleppen, te testen en te inspecteren </t>
  </si>
  <si>
    <t xml:space="preserve">De integriteit van inkuipingen (bunds) testen en aantonen </t>
  </si>
  <si>
    <t xml:space="preserve">Bronnen van VOS-emissies omsluiten en afsluiten en openingen afdichten om ongecontroleerde emissies te minimaliseren </t>
  </si>
  <si>
    <t xml:space="preserve">Apparatuur gesloten houden gedurende het spoelen en reinigen door middel van solventen </t>
  </si>
  <si>
    <t xml:space="preserve">Alle onnodige openingen sluiten om te vermijden dat lucht via de procesapparatuur naar het afgascollectie systeem wordt gezogen </t>
  </si>
  <si>
    <t>Gebruik maken van shock inertisering in plaats van continue inertisering</t>
  </si>
  <si>
    <t xml:space="preserve">Het toevoegen van vloeistoffen aan vaten ofwel uitvoeren via de bodem van het vat, ofwel door middel van een ondergedompelde voedingspijp ('dip-leg') </t>
  </si>
  <si>
    <t xml:space="preserve">De accumulatie van piekvrachten en -stromen en de hieraan verbonden emissieconcentratiepieken minimaliseren, b.v. door a/ de productiematrix te opimaliseren en b/ gebruik te maken van een filter die de emissies gelijkmatiger maakt </t>
  </si>
  <si>
    <t xml:space="preserve">Gebruik maken van tegenstroomwassing indien de introductie van deze techniek verantwoord is op basis van de productieschaal </t>
  </si>
  <si>
    <t xml:space="preserve">Duidelijke procedures vastleggen om voor batch processen het gewenste eindpunt van de reactie te bepalen </t>
  </si>
  <si>
    <t xml:space="preserve">Voor het spoelen/reinigen van apparatuur een voorspoelstap uitvoeren om de organische belasting van de waswaters te minimaliseren </t>
  </si>
  <si>
    <t xml:space="preserve">Op jaarbasis massabalansen opstellen voor VOS (inclusief gechloreerde KWS), TOC of CZV, AOX of EOX en zware metalen </t>
  </si>
  <si>
    <t xml:space="preserve">Voor afvalwaterstromen minimaal de parameters uit Tabel 5.1 bepalen, tenzij de parameter vanuit wetenschappelijk standpunt als irrelevant kan beschouwd worden </t>
  </si>
  <si>
    <t xml:space="preserve">Continue monitoring van emissies naar lucht (b.v. d.m.v. FID) </t>
  </si>
  <si>
    <t xml:space="preserve">De individuele afgasvolumes bepalen die van procesapparatuur naar het behandelings-/recuperatiesysteem gaan </t>
  </si>
  <si>
    <t xml:space="preserve">Bij gebruik van niet-oxidatieve VOS recuperatie-/behandelingstechnieken, emissies reduceren tot op het niveau van de BBT-gerelateerde emissiewaarden gegeven in Tabel 5.2 </t>
  </si>
  <si>
    <t xml:space="preserve">Bij gebruik van thermische of katalytische naverbranding, de BBT-gerelateerde emissiewaarden voor NOx bereiken, zonodig door gebruik van een een DeNOx systeem (b.v. SCR en SNCR) of een twee traps verbranding </t>
  </si>
  <si>
    <t>De BBT-gerelateerde emissiewaarden voor HCl bereiken, zonodig door gebruik van één of meer wassers met wasvloeistoffen zoals water of NaOH</t>
  </si>
  <si>
    <t xml:space="preserve">De BBT-gerelateerde emissiewaarden voor HBr bereiken, zonodig door gebruik van wassing met wasvloeistoffen zoals water of NaOH </t>
  </si>
  <si>
    <t xml:space="preserve">De BBT-gerelateerde emissiewaarden voor NH3 slip bij SCR of SNCR bereiken </t>
  </si>
  <si>
    <t xml:space="preserve">Moederlogen van halogenaties en sulphochlorinaties gescheiden houden (van andere afvalwaterstromen) en voorbehandelen of verwijderen </t>
  </si>
  <si>
    <t xml:space="preserve">Gebruikte zuren, b.v. afkomstig van sulfonering of nitrering gescheiden houden (van andere afvalwaterstromen) voor terugwinning (on-site of off-site) of voorbehandeling </t>
  </si>
  <si>
    <t xml:space="preserve">Afvalwaterstromen met een relevante recalcitrante belasting gescheiden houden en voorbehandelen </t>
  </si>
  <si>
    <t xml:space="preserve">Solventen terugwinnen uit afvalwaterstromen voor on-site of off-site hergebruik, door middel van technieken zoals strippen, destillatie/rectificatie, extractie of combinaties van dergelijke technieken, indien de kosten voor biologische zuivering en aankoop van nieuwe solventen hoger zijn dan de kosten voor terugwinning en zuivering </t>
  </si>
  <si>
    <t xml:space="preserve">Purgeerbare organische halogenen uit afvalwaterstromen verwijderen, b.v. door strippen, rectificatie of extractie en hierbij de BBT-gerelateerde concentratieniveaus bereiken </t>
  </si>
  <si>
    <t xml:space="preserve">Afvalwaterstromen met een significante belasting aan metalen of metaalverbindingen, afkomstig van processen waarin deze doelbewust gebruikt worden, voorbehandelen en hierbij de BBT-gerelateerde concentratieniveaus voor zware metalen bereiken </t>
  </si>
  <si>
    <t xml:space="preserve">Afvalwaterstromen met een significante belasting aan cyanides ofwel a/ voorbehandelen en het BBT-gerelateerde concentratieniveau voor cyanides bereiken, ofwel b/ veilige degradatie van cyanides in een biologische afvalwaterbehandelingsinstallatie mogelijk maken </t>
  </si>
  <si>
    <t xml:space="preserve">Er voor zorgen dat de eliminatie in een gemeenschappelijke (biologische) afvalwaterzuivering globaal gezien niet slechter is dan bij een on-site behandeling. Dit wordt gerealiseerd door de degradeerbaarheid/biolelimineerbaarheid regelmatig te testen. </t>
  </si>
  <si>
    <t xml:space="preserve">Bij biologische afvalwaterzuivering de BBT-gerelateerde emissieniveaus bereiken voor CZV, totaal P, anorg. N, AOX, metalen, zwevende stoffen en toxiciteit </t>
  </si>
  <si>
    <t xml:space="preserve">Regelmatige biomonitoring uitvoeren op de volledige effluentstroom na de biologische afvalwaterzuivering in gevallen waar stoffen met ecotoxicologische eigenschappen worden gehanteerd of geproduceerd, al dan niet doelbewust </t>
  </si>
  <si>
    <t xml:space="preserve">Een milieuzorgsysteem implementeren en volgen </t>
  </si>
  <si>
    <t>Nummer Bref</t>
  </si>
  <si>
    <t>It is BAT in the design phase of a cooling system to:</t>
  </si>
  <si>
    <t>Reduce resistance to water and airflow</t>
  </si>
  <si>
    <t>4.3.1</t>
  </si>
  <si>
    <t>Apply high efficiency/low energy equipment</t>
  </si>
  <si>
    <t>4.3.1See Annex XI.8.1</t>
  </si>
  <si>
    <t>reduce the amount of energy demanding equipment (Annex XII.8.1)</t>
  </si>
  <si>
    <t>To apply optimised cooling water treatment in once-through systems and wet cooling towers to keep surfaces clean and avoid scaling, fouling and corrosion.</t>
  </si>
  <si>
    <t>4.3.2Identified reduction techniques within the BAT-approach</t>
  </si>
  <si>
    <t>4.3.2</t>
  </si>
  <si>
    <t>4.4</t>
  </si>
  <si>
    <t>For NEW system the following statements can be made:</t>
  </si>
  <si>
    <t>Reduction of water requirements</t>
  </si>
  <si>
    <t>In the light of the overall energy balance, cooling with water is most efficient;</t>
  </si>
  <si>
    <t>4.4.1</t>
  </si>
  <si>
    <t>For new installations a site should be selected for the availability of sufficient quantities of (surface) water in the case of large cooling water demand;</t>
  </si>
  <si>
    <t>The cooling demand should be reduced by optimising heat reuse;</t>
  </si>
  <si>
    <t>For new installations a site should be selected for the availability of an adequate receiving water, particularly in case of large cooling water discharges;</t>
  </si>
  <si>
    <t>Where water availability is limited, a technology should be chosen that enables different modes of operation requiring less water for achieving the required cooling capacity at all times;</t>
  </si>
  <si>
    <t>In all cases recirculating cooling is an option, but this needs careful balancing with other factors, such as the required water conditioning and a lower overall energy efficiency.</t>
  </si>
  <si>
    <t>From the applied or tested fish protection or repulsive technologies, no particular techniques can yet be identified as BAT</t>
  </si>
  <si>
    <t>Pre-cooling has been applied for large power plants where the specific situation requires this, e.g. to avoid raised temperature of the intake water. Discharges will have to be limited with reference to the constraints of the requirements ofDirective 78/659/EEC for fresh water sources.</t>
  </si>
  <si>
    <t>Identify process conditions (pressure, T, corrosiveness of substance).</t>
  </si>
  <si>
    <t>4.6.2</t>
  </si>
  <si>
    <t>Identify chemical characteristics of cooling water source.</t>
  </si>
  <si>
    <t>Select the appropriate material for heat exchanger combining both process conditions and cooling water characteristics.</t>
  </si>
  <si>
    <t>Select the appropriate material for other parts of the cooling system.</t>
  </si>
  <si>
    <t>Identify operational requirements of the cooling.</t>
  </si>
  <si>
    <t>Select feasible cooling water treatment (chemical composition) using less hazardous chemicals or chemicals that have lower potential for impact on the environment.</t>
  </si>
  <si>
    <t>4.6.2 See section 3, figure 3.2</t>
  </si>
  <si>
    <t>Apply the biocide selection scheme.</t>
  </si>
  <si>
    <t>Optimize dosage regime by monitoring of cooling water and systems conditions.</t>
  </si>
  <si>
    <t>Plume emission atsufficient height and with aminimum discharge airvelocity at the tower outlet.</t>
  </si>
  <si>
    <t>Application of hybridtechnique or other plumesuppressing techniquessuch as reheating of air.</t>
  </si>
  <si>
    <t>Use of asbestos, or woodpreserved with CCA (orsimilar) or TBTO is not BAT.</t>
  </si>
  <si>
    <t>Design and positioning oftower outlet to avoid riskof air intake by airconditioning systems.</t>
  </si>
  <si>
    <t>4.9.2</t>
  </si>
  <si>
    <t>Reduction of energy consumption</t>
  </si>
  <si>
    <t>General</t>
  </si>
  <si>
    <t>Identified reduction techniques within the BAT-approach</t>
  </si>
  <si>
    <t>See Annex XI.8.1</t>
  </si>
  <si>
    <t>4.4.2</t>
  </si>
  <si>
    <t>Identified reduction techniques within the BAT-approachSee section 1</t>
  </si>
  <si>
    <t>See section 2</t>
  </si>
  <si>
    <t>See sections 2 and 3.3</t>
  </si>
  <si>
    <t>See sections 2.6 and 3.3.1.2</t>
  </si>
  <si>
    <t>See sections 3.2, 3.3 and Annex XII.6</t>
  </si>
  <si>
    <t>See sections 3.2 and XI</t>
  </si>
  <si>
    <t>Reduction of entrainment of organisms</t>
  </si>
  <si>
    <t xml:space="preserve">4.5 </t>
  </si>
  <si>
    <t>4.5.1</t>
  </si>
  <si>
    <t>Identified reduction techniques within the BAT approach</t>
  </si>
  <si>
    <t>4.5.2</t>
  </si>
  <si>
    <t>Reduction of emissions to water. 4.6.1General BAT approach to reduce heat emissions.See Annex XII</t>
  </si>
  <si>
    <t>4.6 en 4.6.1</t>
  </si>
  <si>
    <t>General BAT approach to reduce chemical emissions to water.</t>
  </si>
  <si>
    <t>See section 3.4.5, Annex VI and VII.</t>
  </si>
  <si>
    <t>4.6.2 See section 3.4.5, Annex VI and VII.</t>
  </si>
  <si>
    <t>4.6.3</t>
  </si>
  <si>
    <t>See section 3, figure 3.2</t>
  </si>
  <si>
    <t>Prevention by design and maintenance.See section 3.4</t>
  </si>
  <si>
    <t>4.6.3.1</t>
  </si>
  <si>
    <t>See Annex XI.3.3.2.1</t>
  </si>
  <si>
    <t>See Annex III.1</t>
  </si>
  <si>
    <t>See Annex II</t>
  </si>
  <si>
    <t>See Annex XII.5.1</t>
  </si>
  <si>
    <t>See Annex XII.3.2</t>
  </si>
  <si>
    <t>See Annex XII</t>
  </si>
  <si>
    <t>See Annex IV.4</t>
  </si>
  <si>
    <t>See section 3.4 and Annex IV.4</t>
  </si>
  <si>
    <t>See Annex XII.8.3</t>
  </si>
  <si>
    <t>Control by optimised cooling water treatmentSee section 3.4 and  Annex XI.7.3</t>
  </si>
  <si>
    <t>4.6.3.2</t>
  </si>
  <si>
    <t>See Annex XI.3.3.1.1</t>
  </si>
  <si>
    <t>See section 3.5.3</t>
  </si>
  <si>
    <t>See section 3.8.3</t>
  </si>
  <si>
    <t>Reduction of emissions to air.See section 3.5</t>
  </si>
  <si>
    <t xml:space="preserve">4.7 </t>
  </si>
  <si>
    <t>Identified reduction techniques within the BAT-approachSee section 3.5 and Annex XI.5.1</t>
  </si>
  <si>
    <t>4.7.2</t>
  </si>
  <si>
    <t>See section 3.5</t>
  </si>
  <si>
    <t xml:space="preserve"> Reduction of noise emissionsSee section 3.6</t>
  </si>
  <si>
    <t xml:space="preserve">4.8 </t>
  </si>
  <si>
    <t>Identified reduction techniques within the BAT-approach.See section 3.6</t>
  </si>
  <si>
    <t>4.8.2</t>
  </si>
  <si>
    <t>See section 3.6</t>
  </si>
  <si>
    <t xml:space="preserve">4.9 </t>
  </si>
  <si>
    <t>Identified reduction techniques within the BAT-approach.</t>
  </si>
  <si>
    <t>See Annex III.3</t>
  </si>
  <si>
    <t>See Annex IV.1</t>
  </si>
  <si>
    <t>Reduction of biological risk.See section 3.7.3</t>
  </si>
  <si>
    <t xml:space="preserve">4.10 </t>
  </si>
  <si>
    <t>4.10.2</t>
  </si>
  <si>
    <t>See section 3.7.3</t>
  </si>
  <si>
    <t xml:space="preserve">4.4.2 </t>
  </si>
  <si>
    <t>See section 3.4 and Annex VI</t>
  </si>
  <si>
    <t xml:space="preserve"> Reduction of risk of leakage 4.9.1General approach</t>
  </si>
  <si>
    <t xml:space="preserve">   IPPC-toets: BREF Slachthuizen</t>
  </si>
  <si>
    <t>4 Milieu, hygiene en bodem</t>
  </si>
  <si>
    <t>4.1.1.</t>
  </si>
  <si>
    <t>4.1.2</t>
  </si>
  <si>
    <t>Trainings programma</t>
  </si>
  <si>
    <t>4.1.3.</t>
  </si>
  <si>
    <t>Onderhoudsprogramma en inspectieprogramma</t>
  </si>
  <si>
    <t>4.1.13; 5.1</t>
  </si>
  <si>
    <t>opslagcontainers voor bloed en slachtafval beveiligen tegen overvullen</t>
  </si>
  <si>
    <t>4.1.14; 4.1.15; 5.1</t>
  </si>
  <si>
    <t>omwalling voorzien bulkopslag/ dubbelwandige tanks voor vloeibaar materiaal</t>
  </si>
  <si>
    <t>4.1.31; 5.1</t>
  </si>
  <si>
    <t>algemene hygienische verzorging</t>
  </si>
  <si>
    <t>4.1.30; 5.1</t>
  </si>
  <si>
    <t>transportwagens, uitrusting en ruimten ontwerpen die goed reinigbaar zijn.</t>
  </si>
  <si>
    <t>4.1.42.2; 4.1.42.3; 4.2.4.1; 5.1.</t>
  </si>
  <si>
    <t>gebruik maken van desinfectie- en reinigings middelen met een beperkt mogelijke negatieve invloed op het milieu en de biologische waterzuivering</t>
  </si>
  <si>
    <t>Voedings en zuivelindustrie (BBT van toepassing op slachthuizen)</t>
  </si>
  <si>
    <t>4.43.11.1</t>
  </si>
  <si>
    <t>Roken van voedsel: TOC emissie uitgaande lucht &lt; 50 mg/ Nm3</t>
  </si>
  <si>
    <t>4.2.7.1</t>
  </si>
  <si>
    <t>Frituren van voedsel: recirculeren en naverbranden van frituurlucht</t>
  </si>
  <si>
    <t>4.2.8.2</t>
  </si>
  <si>
    <t>Gebruik maken van een automatisch vulsysteem bij het vullen van blikken</t>
  </si>
  <si>
    <t>4.1.9.3</t>
  </si>
  <si>
    <t>Geen ozon aantastende materialen gebruiken zoals CFK's en HFK's</t>
  </si>
  <si>
    <t>4.2.15.1</t>
  </si>
  <si>
    <t>Ruimtes niet kouder laten zijn dan noodzakelijk</t>
  </si>
  <si>
    <t>4.2.15.3; 4.2.15.5</t>
  </si>
  <si>
    <t>Regelmatig ontdooien en ijs verwijderen van de installatie</t>
  </si>
  <si>
    <t>4.11.2; 4.11.3</t>
  </si>
  <si>
    <t>Goodhousekeeping vriesinstallatie</t>
  </si>
  <si>
    <t>4.2.11.7</t>
  </si>
  <si>
    <t>Tijdens productie stops niet te snel ontdooien</t>
  </si>
  <si>
    <t>4.2.12.2</t>
  </si>
  <si>
    <t>Verpakkingsinrichting zodanig ontwerpen dat materiaal gebruik geminimaliseerd wordt</t>
  </si>
  <si>
    <t>4.3.3.6; 4.3.3.7; 4.3.3.8; 4.3.3.9; 4.3.3.10; 4.3.3.11; 4.3.3.12; 4.3.3.13</t>
  </si>
  <si>
    <t>Behandelen van de verdampingslucht voor ammonia en geur</t>
  </si>
  <si>
    <t>Bloedverwerking</t>
  </si>
  <si>
    <t>4.3.3.4</t>
  </si>
  <si>
    <t>Verwijdering van water uit bloed door stoom coagulatie</t>
  </si>
  <si>
    <t>4.3.5.1</t>
  </si>
  <si>
    <t>Concentratie van plasma uit bloed door omgekeerde osmose</t>
  </si>
  <si>
    <t>4.3.5.2</t>
  </si>
  <si>
    <t>Concentratie van plasma uit bloed door vacuumverdamping</t>
  </si>
  <si>
    <t>Afvalverwerking</t>
  </si>
  <si>
    <t>4.3.10.1; 4.3.10.2; 4.3.10.3</t>
  </si>
  <si>
    <t>Vergisten in biogasinstallatie WKK (met mest, vet of dierafval)</t>
  </si>
  <si>
    <t>4.3.11.1; 4.3.11.2; 4.3.11.3; 4.3.11.4;</t>
  </si>
  <si>
    <t>Composteren (alleen op vloeistofdichte vloer zie ook de van toepassing zijnde overige wet- en regelgeving)</t>
  </si>
  <si>
    <t xml:space="preserve">Bijproducten verwerking </t>
  </si>
  <si>
    <t>4.3.1.2</t>
  </si>
  <si>
    <t>Onderdruk in ruimtes voor opslag en verwerking</t>
  </si>
  <si>
    <t>4.3.1.3</t>
  </si>
  <si>
    <t>Gesloten aanvoer en gesloten overslag bij aanvoer</t>
  </si>
  <si>
    <t>4.3.1.4; 4.3.3.3.</t>
  </si>
  <si>
    <t>Zo vers mogelijk verwerken van producten, efficiente doorvoer, koelen indien noodzakelijk of invoeren van continue processen</t>
  </si>
  <si>
    <t>4.3.1.5</t>
  </si>
  <si>
    <t>Energiezuinige verdamping met één of meerdere stadia, voor het drogen van materiaal (vanaf 50.000 tot 100.000 ton p/j)</t>
  </si>
  <si>
    <t>Gesloten systeem en transportbanden voor bottenverwerkingslijn (rendering)</t>
  </si>
  <si>
    <t>4.3.3.6; 4.3.3.7; 4.3.3.8; 4.3.3.9; 4.3.3.10; 4.3.3.11;4.3.3.12; 4.3.3.13;</t>
  </si>
  <si>
    <t>behandeling van verdampingslucht voor ammonia en geur</t>
  </si>
  <si>
    <t>4.3.1.6</t>
  </si>
  <si>
    <t>verkleinen van onderdelen voor bottenverwerking</t>
  </si>
  <si>
    <t>Varkens, koeien &amp; kalveren slachterijen</t>
  </si>
  <si>
    <t>4.2.2.1.1; 5.2.1</t>
  </si>
  <si>
    <t>afspraken maken met de boer of veeteler of transporteur ivm het aanleveren van dieren die 12 uur geen voer hebben gehad</t>
  </si>
  <si>
    <t>4.2.1.7; 4.2.2.2.1; 5.2</t>
  </si>
  <si>
    <t>bloed zo goed mogelijk opvangen (voldoende lange bloedgoot of steektafel voldoende lange uitbloedingstijd) en bloed apart houden</t>
  </si>
  <si>
    <t>4.2.2.1.2; 5.2.1</t>
  </si>
  <si>
    <t>tijd tussen aanvoer en slachten zo kort mogelijk houden (minder mest productie)</t>
  </si>
  <si>
    <t>4.2.2.1.3</t>
  </si>
  <si>
    <t>staldekking voor ruimtes tussen aanvoer en slacht</t>
  </si>
  <si>
    <t>4.2.2.1.4</t>
  </si>
  <si>
    <t>drinkwater op vraag automatisch</t>
  </si>
  <si>
    <t>4.2.2.7.1; 5.2.1</t>
  </si>
  <si>
    <t>sterilisatie van zagen dmv spaarkoppen en nozzels ipv een bad of lopend water</t>
  </si>
  <si>
    <t>4.2.2.7.2; 5.2.1</t>
  </si>
  <si>
    <t>verwijderen van ingewanden met zo min mogelijk water (ivm hergebruik water)</t>
  </si>
  <si>
    <t>4.2.2.9.2; 5.2.1</t>
  </si>
  <si>
    <t>gebruik maken van droge technieken voor het ledigen van magen</t>
  </si>
  <si>
    <t>4.2.2.9.1</t>
  </si>
  <si>
    <t>Bijproducten zo min mogelijk versnijden voor afvoer</t>
  </si>
  <si>
    <t>Koeien &amp; kalverslachterij</t>
  </si>
  <si>
    <t>4.2.2.9.9; 5.2.1</t>
  </si>
  <si>
    <t>minimaliseren van watergebruik bij het reinigen tongen en harten</t>
  </si>
  <si>
    <t>4.2.2.9.10</t>
  </si>
  <si>
    <t>niet te gebruiken stukken huid zo vroeg mogelijk in het proces verwijderen</t>
  </si>
  <si>
    <t>4.2.2.9.11; 4.2.2.9.12; 4.2.2.9.13; 4.2.2.9.14; 4.2.2.9.15; 4.2.2.9.16;</t>
  </si>
  <si>
    <t>Hoe worden huiden bewaard? :gekoeld, huiden zouten in trommel ipv tafel, hergebruik zout en droog afvoeren.</t>
  </si>
  <si>
    <t>Pluimveeslachterij</t>
  </si>
  <si>
    <t>4.2.1.11; 5.2.2</t>
  </si>
  <si>
    <t>beperking van het watergebruik, efficienter wasproces (spaarkoppen)</t>
  </si>
  <si>
    <t>4.2.3.1.1</t>
  </si>
  <si>
    <t>hergebruik van kratten waswater (cascadesysteem voor het wassen van kratten)</t>
  </si>
  <si>
    <t>4.2.3.1.2.; 4.2.3.1.3; 4.2.3.1.4</t>
  </si>
  <si>
    <t>behandeling van afgezogen lucht voor stof afvang</t>
  </si>
  <si>
    <t>4.2.3.1.3</t>
  </si>
  <si>
    <t>vergassen ipv elektrificeren</t>
  </si>
  <si>
    <t>4.2.3.3.1</t>
  </si>
  <si>
    <t>broeien met behulp van stoom ipv heet water</t>
  </si>
  <si>
    <t>4.2.3.4.1</t>
  </si>
  <si>
    <t>gebruik maken van spaarkoppen ipv irrigatiesysteem voor behandeling bij ontveren en orgaanverwijdering</t>
  </si>
  <si>
    <t>4.2.3.3.2</t>
  </si>
  <si>
    <t>isolatie van de broeibak</t>
  </si>
  <si>
    <t>hergebruik van broeiwater voor transport van veren</t>
  </si>
  <si>
    <t>4.2.2.4.1; 5.2.1</t>
  </si>
  <si>
    <t>hergebruik van water in de ontharingsmachine</t>
  </si>
  <si>
    <t xml:space="preserve">4.2.3.6.1 </t>
  </si>
  <si>
    <t>gebruik van luchtkoeling ipv met water/ ijs voor karkassen</t>
  </si>
  <si>
    <t>4.2.3.6.2.</t>
  </si>
  <si>
    <t>beperking watergebruik bij met water/ ijs koeling voor karkassen</t>
  </si>
  <si>
    <t>4.1.43.1</t>
  </si>
  <si>
    <t>overcapaciteit afvalwater opslag of mogelijkheid voor noodopslag</t>
  </si>
  <si>
    <t>4.1.43.2; 5.1.5</t>
  </si>
  <si>
    <t>monitoren van de afvalwaterzuivering (regelmatige analyses)</t>
  </si>
  <si>
    <t>4.1.43.4 ;4.1.43.5; 4.1.43.6; 4.1.43.7; 4.1.43.8;</t>
  </si>
  <si>
    <t>afvalwater vooraf zuiveren door toepassing van filters/ zeven van vaste stof</t>
  </si>
  <si>
    <t>4.1.43.10; 5.1.5;</t>
  </si>
  <si>
    <t>afvalwater vooraf zuiveren door toepassing van flotatie eventueel met toevoeging van flocculant</t>
  </si>
  <si>
    <t>4.1.43.11; 5.1.5</t>
  </si>
  <si>
    <t>gebruik maken van een egalisatietank om schommelingen in de samenstelling van het afvalwater te beperken</t>
  </si>
  <si>
    <t>4.1.43.12; 4.1.43.13; 5.1.5</t>
  </si>
  <si>
    <t>overdekken van afvalwaterzuiveringsinstallatie</t>
  </si>
  <si>
    <t>4.1.43.14; 4.1.43.15; 4.2.6.2; 4.2.6.3; 4.3.3.15; 4.3.3.14</t>
  </si>
  <si>
    <t>welke zuiveringstechniek wordt gebruikt?</t>
  </si>
  <si>
    <t>effluent concentratie range: COD: 25-125mg/l; BOD: 10-40 mg/l; zwevende stof: 5-60 mg/l; Stikstof totaal: 15-40 mg/l; Fosfaat totaal: 2-5 mg/l</t>
  </si>
  <si>
    <t>Water gebruik (indien van toepassing ook de module monitoring invullen)</t>
  </si>
  <si>
    <t>4.1.4; 4.1.42.1; 4.2.1.22; 5.1; 5.2</t>
  </si>
  <si>
    <t>watergebruik monitoren en controleren</t>
  </si>
  <si>
    <t>4.1.6</t>
  </si>
  <si>
    <t>hergebruik van waterstromen</t>
  </si>
  <si>
    <t>4.1.7.</t>
  </si>
  <si>
    <t>reparatie lekkende kranen</t>
  </si>
  <si>
    <t>4.1.5; 5.1</t>
  </si>
  <si>
    <t>verschillende soorten afvalwater gescheiden houden (alleen bij nieuwe installaties of opnemen termijn)</t>
  </si>
  <si>
    <t>4.1.9.; 4.2.1.2; 4.2.1.12</t>
  </si>
  <si>
    <t>Reinigen doormiddel van hoge druk</t>
  </si>
  <si>
    <t>4.1.9.; 5.1</t>
  </si>
  <si>
    <t>waterslangen voorzien van een handmatige trekker</t>
  </si>
  <si>
    <t>4.1.10; 4.2.1.2.; 5.1.; 5.2</t>
  </si>
  <si>
    <t>optimaliseren van druk en temperatuur tijdens het reinigen en desinfecteren</t>
  </si>
  <si>
    <t>4.2.1.1; 4.2.1.9; 4.2.1.10; 4.2.1.10; 4.2.2.1.; 4.2.4.4</t>
  </si>
  <si>
    <t>grof vuil verwijderen door droog reinigen (eerst droog reinigen voor nat)</t>
  </si>
  <si>
    <t>4.1.12; 4.2.2.9.2; 4.2.2.9.3; 4.2.2.9.4; 5.1.; 5.2.1</t>
  </si>
  <si>
    <t>producten en nevenstromen zoveel mogelijk droog inzamelen en transporteren</t>
  </si>
  <si>
    <t>4.1.43.9; 4.2.9.7; 5.1.5</t>
  </si>
  <si>
    <t>plaatsen van vetvangers bij afvalwater en waar water vrij komt</t>
  </si>
  <si>
    <t>4.1.43.3; 5.1.5</t>
  </si>
  <si>
    <t>stagnatie (stilstand) van afvalwater vermijden in leidingen</t>
  </si>
  <si>
    <t>Energie, indien van toepassing ook de module energie invullen)</t>
  </si>
  <si>
    <t>4.1.16; 4.1.17</t>
  </si>
  <si>
    <t>is er een energiemanagement systeem</t>
  </si>
  <si>
    <t>4.1.23; 5.1</t>
  </si>
  <si>
    <t>gebruik maken van thermostatische kranen</t>
  </si>
  <si>
    <t>4.1.24; 5.1</t>
  </si>
  <si>
    <t>stoom-, water en gecompresseerde luchtnetwerk rationaliseren en isoleren</t>
  </si>
  <si>
    <t>4.1.26; 5.1</t>
  </si>
  <si>
    <t>lichtmanagementsysteem implementeren (bewegingssensors)</t>
  </si>
  <si>
    <t>4.1.40; 5.1</t>
  </si>
  <si>
    <t>gebruik van aardgas ipv stookolie</t>
  </si>
  <si>
    <t>4.2.2.5.2; 5.2.1</t>
  </si>
  <si>
    <t>warmteterugwinning uit persluchtcompressoren en vacuumpompen</t>
  </si>
  <si>
    <t>Geluid</t>
  </si>
  <si>
    <t>4.1.37; 4.1.38; 4.1.39</t>
  </si>
  <si>
    <t>mogelijke geluidsreductie maatregelen die zijn toegepast (alleen BBT maatregel noemen)</t>
  </si>
  <si>
    <t>4.1.18; 5.1 en KB 4.1</t>
  </si>
  <si>
    <t>koelmanagementsysteem implementeren</t>
  </si>
  <si>
    <t xml:space="preserve">4.1.19; 5.1; KB 4.1 </t>
  </si>
  <si>
    <t>controle koelsysyteem; tijdschema aanpassen op het proces</t>
  </si>
  <si>
    <t>4.1.21; 5.1</t>
  </si>
  <si>
    <t>controle systeem ivm openstaande deuren</t>
  </si>
  <si>
    <t>4.1.22; 5.1</t>
  </si>
  <si>
    <t>energieterugwinning uit koelsysteem</t>
  </si>
  <si>
    <t>Alle slachterijen</t>
  </si>
  <si>
    <t>4.1.11; 5.1</t>
  </si>
  <si>
    <t>zorgvuldig opvangen van maagdarminhoud en darmslijm en vermijden dat dit in het afvalwater terecht komt ( bv door gebruik afvoerkanalen)</t>
  </si>
  <si>
    <t>4.2.1.4; 5.2</t>
  </si>
  <si>
    <t>gebruik maken van schone slachttechnieken zodat wassing karkassen kan worden vermeden/ beperkt</t>
  </si>
  <si>
    <t>4.1.27; 4.1.32; 4.2.1.6; 4.2.1.8; 4.2.5.1; 5.1; 5.2</t>
  </si>
  <si>
    <t>optimalisatie van de opslag van de nevenproducten (gescheiden, zo beperkt mogelijke periode, afgesloten gekoeld (ivm hergebruik)</t>
  </si>
  <si>
    <t>4.2.1.3</t>
  </si>
  <si>
    <t>Automatisering van sommige onderdelen slachtlijn</t>
  </si>
  <si>
    <t>4.2.1.13; 5.2</t>
  </si>
  <si>
    <t>verwijdering van alle overbodige kranen tbv de slachtlijn</t>
  </si>
  <si>
    <t xml:space="preserve">4.2.1.14; 4.2.1.15; 4.2.1.16; 4.2.1.17; </t>
  </si>
  <si>
    <t>Beperking van water en warmte gebruik messensterilisators</t>
  </si>
  <si>
    <t>4.2.1.5; 4.2.1.18; 5.2</t>
  </si>
  <si>
    <t>Kranen staan alleen voor gebruik aan (doelmatig gebruik)</t>
  </si>
  <si>
    <t>4.2.1.19; 5.2</t>
  </si>
  <si>
    <t>management en monitoring van gebruik perslucht</t>
  </si>
  <si>
    <t>4.2.1.20; 5.2</t>
  </si>
  <si>
    <t>management en monitoring van gebruik ventilatoren: filter voor ventilator: regelmatig schoonmaken filter</t>
  </si>
  <si>
    <t>4.2.1.21; 5.2</t>
  </si>
  <si>
    <t>gebruik maken van energiezuinige centrifugaleventilatoren</t>
  </si>
  <si>
    <t>4.2.4.2</t>
  </si>
  <si>
    <t>Schoonmaken met koud ipv warm water in ruimtes waar veel bloed en vleessap is</t>
  </si>
  <si>
    <t>4.2.4.3; 5.2</t>
  </si>
  <si>
    <t>geintegreerde automatische schoonmaakprocessen in apparatuur</t>
  </si>
  <si>
    <t>Varkensslachterijen</t>
  </si>
  <si>
    <t>4.2.2.1.5</t>
  </si>
  <si>
    <t>besproeien van varkens door middel van nozzels en die alleen aan staan als er varkens zijn</t>
  </si>
  <si>
    <t>4.2.2.2.2</t>
  </si>
  <si>
    <t>gebruik van trekker voor schoonmaken van bloed opvang</t>
  </si>
  <si>
    <t>4.2.2.3.2; 5.2.1</t>
  </si>
  <si>
    <t>bij gebruik van broeitanks, deze isoleren of afdekken</t>
  </si>
  <si>
    <t xml:space="preserve">hergebruik van sproeiwater </t>
  </si>
  <si>
    <t>4.2.2.4.2.; 5.2.1.</t>
  </si>
  <si>
    <t>nozzles in plaats van irrigatie pijpen in de ontharingsmachine (let ook op locatie nozzles voor waterreductie</t>
  </si>
  <si>
    <t>4.2.2.5.1; 5.2.1</t>
  </si>
  <si>
    <t>hergebruik van koelwater uit de schroeioven</t>
  </si>
  <si>
    <t>warmteterugwinning uit rookgassen van de schroei- of vlamoven</t>
  </si>
  <si>
    <t>4.2.2.5.2; 4.2.2.6.1; 4.2.2.9.5; 4.2.2.9.6; 5.2.1.</t>
  </si>
  <si>
    <t>gebruik maken van spaarkoppen ipv gewone kranen bij zoveel mogelijk processtappen</t>
  </si>
  <si>
    <t>4.2.2.8.1; 4.2.2.8.2; 5.2.1</t>
  </si>
  <si>
    <t>gebruik van waterkoeling (water-spray/ mist-koeling) of luchtkoeling.</t>
  </si>
  <si>
    <t>4.2.2.8.3; 5.2.1</t>
  </si>
  <si>
    <t>varkens niet wassen voor tussenkoeling</t>
  </si>
  <si>
    <t>4.2.2.9.8</t>
  </si>
  <si>
    <t>apart houden van het maagslijmvlies (niet met afvalwater mee)</t>
  </si>
  <si>
    <t xml:space="preserve">Met de applicatie beoordeelt u per van toepassing zijnde BREF of de maatregelen </t>
  </si>
  <si>
    <t>Beantwoord per BREF vraag 1 t/m 3:</t>
  </si>
  <si>
    <t>Slachthuizen</t>
  </si>
  <si>
    <t>CV es  3.4  3.5  annex III.1  annex III.3  annex XI.3 tabel 4.2  tabel 4.6  tabel 4.8  tabel 4.10</t>
  </si>
  <si>
    <t>CV es  3.4  3.7  annex III.1 annex VII  annex XI.3  annex XI.7  tabel 4.7  tabel 4.10  tabel 4.11</t>
  </si>
  <si>
    <t>CV es</t>
  </si>
  <si>
    <t>CV 3.4  annex V  XI.3.3.1.1  XI.3.3.2  XII.7.3  tabel 4.7</t>
  </si>
  <si>
    <t>CV 3.6  tabel 4.9</t>
  </si>
  <si>
    <t>CV 3.7</t>
  </si>
  <si>
    <t>CV 3.7 tabel 4.2</t>
  </si>
  <si>
    <t>CV es  3.7  annex VI  tabel 4.10</t>
  </si>
  <si>
    <t>CV 3.7  tabel 4.11</t>
  </si>
  <si>
    <t>CV 3.3  tabel 4.5</t>
  </si>
  <si>
    <t>CV es  2.3.1</t>
  </si>
  <si>
    <t>CV es  2.4  2.7  3.3  tabel 4.2  tabel 4 4</t>
  </si>
  <si>
    <t>CV es  3.3  tabel 4.4</t>
  </si>
  <si>
    <t>CV es  3.4  annex IV.1  annex IV.2  annex XII.3  annex III.1 annex XII  tabel 4.6</t>
  </si>
  <si>
    <t>CV 3.4</t>
  </si>
  <si>
    <t>CV 3.4  XII.7  tabel 4.7</t>
  </si>
  <si>
    <t>CV es  3.8</t>
  </si>
  <si>
    <t>CV es  3.4  tabel 4.7</t>
  </si>
  <si>
    <t>CV es  3.4  annex XII  tabel 4.7</t>
  </si>
  <si>
    <t>CV es 3.4  tabel 4.3</t>
  </si>
  <si>
    <t>CV annex XII  tabel 4.3</t>
  </si>
  <si>
    <t>CV 3.5  tabel 4.8</t>
  </si>
  <si>
    <t>CV es  3.5  annex XI.5  tabel 4.8</t>
  </si>
  <si>
    <t>CV es  3.2  tabel 4.3</t>
  </si>
  <si>
    <t>CV es  3.2  tabel 4.2  tabel 4.4</t>
  </si>
  <si>
    <t>CV 3.2  tabel 4.2</t>
  </si>
  <si>
    <t>ê           BAT for reduction of entrainment is:Analysis of the biotope in surface water sourceOptimise water veloci-ties in intake channels to limit sedimentation; watch for seasonal occurrence of macro-fouling</t>
  </si>
  <si>
    <t>ê           select material for equipment of wet cooling systems according to the applied water quality;operate the system according to its design,if cooling water treatment is needed, select the right cooling water treatment programme,monitor leakage in cooling water discharge in recirculating wet cooling systems by analysing the blowdown.</t>
  </si>
  <si>
    <t>CV es  3.2  3.3  annex XII.6  tabel 4.1  tabel 4.2 tabel 4.4</t>
  </si>
  <si>
    <t>temperatuur te koelen medium &lt;25°C  CV es  tabel 4.1</t>
  </si>
  <si>
    <t>OFC 5.1.1.1 en 4.1.2</t>
  </si>
  <si>
    <t>OFC 5.1.1.1 en 4.1.3</t>
  </si>
  <si>
    <t>OFC 5.1.1.2.1 en 4.1.6</t>
  </si>
  <si>
    <t>OFC 5.1.1.2.2 en 4.2.30</t>
  </si>
  <si>
    <t>OFC 5.1.2.1, 4.2.1, 4.2.3, 4.2.14 en 4.2.15</t>
  </si>
  <si>
    <t>OFC 5.1.2.1, 4.2.1 en 4.2.3</t>
  </si>
  <si>
    <t>OFC 5.1.2.1, 4.2.1</t>
  </si>
  <si>
    <t>OFC 5.1.2.1 en 4.2.21</t>
  </si>
  <si>
    <t>OFC 5.1.2.3.2 en 4.2.14</t>
  </si>
  <si>
    <t>OFC 5.1.2.3.4 en 4.2.14</t>
  </si>
  <si>
    <t>OFC 5.1.2.4.2 en 4.2.16</t>
  </si>
  <si>
    <t>OFC 5.1.2.4.4 en 4.2.20</t>
  </si>
  <si>
    <t>OFC 5.1.2.4.5 en 4.2.18</t>
  </si>
  <si>
    <t>OFC 5.1.2.5.1 en 4.2.24</t>
  </si>
  <si>
    <t>OFC 5.1.2.5.3, 4.2.5, 4.2.6 en 4.2.7</t>
  </si>
  <si>
    <t>OFC 5.1.2.5.5 en 4.2.9</t>
  </si>
  <si>
    <t>OFC 5.1.2.6, 4.2.11 en 4.2.20</t>
  </si>
  <si>
    <t>OFC 5.2.1.1.2</t>
  </si>
  <si>
    <t>OFC 5.2.2, 4.3.4., 4.3.3 en 4.3.5.7</t>
  </si>
  <si>
    <t>OFC 5.2.3.1.1 en Figuur 5.1</t>
  </si>
  <si>
    <t>OFC 5.2.3.1.3, 4.3.5.7, 4.3.5.8, 4.3.5.18 en Tabel 5.3</t>
  </si>
  <si>
    <t>OFC 5.2.3.2.2, 4.3.5.1 en Tabel 5.5</t>
  </si>
  <si>
    <t>OFC 5.2.3.3 en 4.3.5.2</t>
  </si>
  <si>
    <t>OFC 5.2.3.4.1 en 4.3.5.20</t>
  </si>
  <si>
    <t>OFC 5.2.3.5 en 4.3.5.21</t>
  </si>
  <si>
    <t>OFC 5.2.3.7 en 4.3.6.2</t>
  </si>
  <si>
    <t>OFC 5.2.4.1.2, 4.3.2.6, 4.3.7.5, 4.3.7.9, 4.3.8.13 en 4.3.8.18</t>
  </si>
  <si>
    <t>OFC 5.2.4.2.3, 5.2.4.2.1, 4.3.8.9</t>
  </si>
  <si>
    <t>OFC 5.2.4.3 en 4.3.5.7</t>
  </si>
  <si>
    <t>OFC 5.2.4.4.2, 4.3.7.14 en Tabel 5.6</t>
  </si>
  <si>
    <t>OFC 5.2.4.7, 4.3.8.6 en 4.3.8.10</t>
  </si>
  <si>
    <t>OFC 5.2.4.7.2 en 4.3.8.11</t>
  </si>
  <si>
    <t>OFC 5.2.4.8, 4.3.8.21 en Tabel 5.1</t>
  </si>
  <si>
    <t>OFC 5.2.4.8.2, 4.3.8.7 en 4.3.8.20</t>
  </si>
  <si>
    <t xml:space="preserve">Een overzicht van alle actuele BBT-conclusies vind u op: </t>
  </si>
  <si>
    <t>Infomil - Overzicht actuele BBT-conclusies</t>
  </si>
  <si>
    <t>Infomil - Overzicht BREF's</t>
  </si>
  <si>
    <t>The European IPPC Bureau - Overzicht BREF's</t>
  </si>
  <si>
    <t>Achtergrondinformatie en verduidelijking voor de BBT is te vinden in de BREF's. Deze vind u op:</t>
  </si>
  <si>
    <t>ESB 4.1.6.1.4</t>
  </si>
  <si>
    <t>ESB 4.1.6.1.4/ 4.1.2.2.1</t>
  </si>
  <si>
    <t>ESB 4.1.6.1.5./ 4.1.6.1.6</t>
  </si>
  <si>
    <t>ESB 4.1.6.1.7</t>
  </si>
  <si>
    <t>ESB 4.1.6.1.6./ 4.1.6.1.7./ 4.1.6.1.8.</t>
  </si>
  <si>
    <t>ESB 4.1.6.1.11/ 4.1.6.1.13./4.1.6.1.14./4.1.6.1.15./ 4.1.6.1.17.</t>
  </si>
  <si>
    <t>ESB 4.1.6.1.10/ 4.1.6.1.11.</t>
  </si>
  <si>
    <t>ESB 4.1.6.1.11</t>
  </si>
  <si>
    <t>ESB 4.1.6.1.12</t>
  </si>
  <si>
    <t>ESB 4.1.6.1.16/ 4.1.6.1.17</t>
  </si>
  <si>
    <t>ESB 4.1.3.10 Annex 8.13</t>
  </si>
  <si>
    <t>ESB 4.1.8.2/4.1.8.1</t>
  </si>
  <si>
    <t xml:space="preserve">ESB 3.1.15/4.1.13.3 </t>
  </si>
  <si>
    <t>ESB 4.1.3.2/4.1.3.3/4.1.3.4</t>
  </si>
  <si>
    <t>ESB 4.1.2.2.1/4.1.2.2.2</t>
  </si>
  <si>
    <t>ESB 3.1.16/4.1.14.3</t>
  </si>
  <si>
    <t>ESB 3.1.17/4.1.15.3</t>
  </si>
  <si>
    <t>ESB 3.2.2.6/4.2.9</t>
  </si>
  <si>
    <t>ESB 3.2.2.2/3.2.2.3/5.2.2.4</t>
  </si>
  <si>
    <t>ESB 3.2.2.2/3.2.4.1/4.2.9</t>
  </si>
  <si>
    <t>ESB 3.2.3/4.2.9.13</t>
  </si>
  <si>
    <t>ESB 4.3.6.1/4.3.6.3 Tabel 4.13</t>
  </si>
  <si>
    <t>ESB 4.4.6.8/4.4.6.9/4.3.6.1</t>
  </si>
  <si>
    <t>ESB 4.4.6.1/4.4.6.8/4.4.6.9/4.4.6.10</t>
  </si>
  <si>
    <t>ESB 4.1.3.11/4.1.3.13/4.3.1.14/4.3.1.15</t>
  </si>
  <si>
    <t>ESB 3.1.9/4.1.3.14</t>
  </si>
  <si>
    <t>ESB 4.3.4.1/4.3.4.5</t>
  </si>
  <si>
    <t>I. betrokkenheid van het management, met inbegrip van het hoger management;</t>
  </si>
  <si>
    <t>1.I</t>
  </si>
  <si>
    <t>1.II</t>
  </si>
  <si>
    <t>II. uitwerking door het management van een milieubeleid dat de continue verbetering van de milieuprestaties van de installatie omvat;</t>
  </si>
  <si>
    <t>1.III</t>
  </si>
  <si>
    <t xml:space="preserve">planning en vaststelling van de noodzakelijke procedures, doelstellingen en streefcijfers, samen met de financiële planning en investeringen;
</t>
  </si>
  <si>
    <t>uitvoering van procedures met bijzondere aandacht voor: 
a) bedrijfsorganisatie en verantwoordelijkheid, 
b) aanwerving, opleiding, bewustmaking en bekwaamheid, 
c) communicatie, 
d) betrokkenheid van de werknemers, 
e) documentatie, 
f) efficiënte procescontrole, 
g) onderhoudsprogramma's, 
h) noodplan en rampenbestrijding, 
i) waarborgen van de naleving van de milieuwetgeving;</t>
  </si>
  <si>
    <t>1.IV</t>
  </si>
  <si>
    <t>1.V</t>
  </si>
  <si>
    <t>controle van de prestaties en nemen van corrigerende maatregelen, met bijzondere aandacht voor: 
a) monitoring en meting (zie ook het referentieverslag van het JRC inzake de monitoring van emissies naar water en lucht afkomstig van IED-installaties — ROM), 
b) corrigerende en preventieve maatregelen, 
c) bijhouden van gegevens, 
d) onafhankelijke (waar mogelijk) interne of externe audits om vast te stellen of het MBS voldoet aan de voorgenomen regelingen en of het op de juiste wijze wordt uitgevoerd en gehandhaafd;</t>
  </si>
  <si>
    <t>beoordeling door het senior management van het EMS en de blijvende geschiktheid, adequaatheid en doeltreffendheid ervan;</t>
  </si>
  <si>
    <t>1.VI</t>
  </si>
  <si>
    <t>1.VII</t>
  </si>
  <si>
    <t>1.VIII</t>
  </si>
  <si>
    <t>1.IX</t>
  </si>
  <si>
    <t xml:space="preserve">1.X </t>
  </si>
  <si>
    <t>volgen van de ontwikkelingen op het vlak van schonere technologieën;</t>
  </si>
  <si>
    <t>bij de ontwerpfase van een nieuwe installatie rekening houden met de milieueffecten tijdens de volledige levensduur en de latere ontmanteling ervan;</t>
  </si>
  <si>
    <t xml:space="preserve">op regelmatige basis een sectorale benchmarking uitvoeren; </t>
  </si>
  <si>
    <t>afvalstroombeheer (zie BBT 2);</t>
  </si>
  <si>
    <t>een inventarisatie van afvalwater- en afgasstromen (zie BBT 3);</t>
  </si>
  <si>
    <t>residuenbeheerplan (zie de beschrijving in punt 6.5);</t>
  </si>
  <si>
    <t>ongevallenbeheerplan (zie de beschrijving in punt 6.5);</t>
  </si>
  <si>
    <t>geurbeheerplan (zie BBT 12);</t>
  </si>
  <si>
    <t>beheerplan voor geluid en trillingen (zie BBT 17).</t>
  </si>
  <si>
    <t>1.XI</t>
  </si>
  <si>
    <t>1.XII</t>
  </si>
  <si>
    <t>1.XIII</t>
  </si>
  <si>
    <t>1.XIV</t>
  </si>
  <si>
    <t>1.XV</t>
  </si>
  <si>
    <t>informatie over de eigenschappen van het te behandelen afval en de afvalverwerkingsprocessen, met inbegrip van: 
a) vereenvoudigde processtroomdiagrammen waaruit de herkomst van de emissies blijkt; 
b) beschrijvingen van procesgeïntegreerde technieken en afvalwater-/afgasbehandeling bij de bron, inclusief de prestaties ervan;</t>
  </si>
  <si>
    <t>informatie over de kenmerken van de afvalwaterstromen, zoals: 
a) gemiddelde waarden en variabiliteit van debiet, pH, temperatuur en geleidbaarheid; 
b) gemiddelde concentratie en belastingwaarden van de relevante stoffen en hun variabiliteit (bv. CZV/TOC, stikstofverbindingen, fosfor, metalen, prioritaire stoffen/microverontreinigingen); 
c) gegevens over biologische verwijderbaarheid (bv. BZV, BZV/CZV-ratio, Zahn-Wellenstest, potentieel tot biologische inhibitie (bv. inhibitie van actief slib)) (zie BBT 52);</t>
  </si>
  <si>
    <t>informatie over de eigenschappen van de afgasstromen, zoals: 
a) gemiddelde waarden en variabiliteit van debiet en temperatuur; 
b) gemiddelde concentratie en belastingwaarden van de relevante stoffen en hun variabiliteit (bv. organische verbindingen, POP's zoals PCB's); 
c) ontvlambaarheid, laagste en hoogste explosiegrenswaarden, reactiviteit; 
d) de aanwezigheid van andere stoffen die van invloed kunnen zijn op het afgasbehandelingssysteem of de veiligheid van de installatie (bv. zuurstof, stikstof, waterdamp, stof).</t>
  </si>
  <si>
    <t xml:space="preserve">Algehele milieuprestaties 
</t>
  </si>
  <si>
    <t>3.I</t>
  </si>
  <si>
    <t>3.II</t>
  </si>
  <si>
    <t>3.III</t>
  </si>
  <si>
    <t>4.a</t>
  </si>
  <si>
    <t>De BBT om de met de behandeling en overbrenging van afval verbonden milieurisico's te verminderen, is het opstellen en uitvoeren van hanterings- en overbrengingsprocedures.</t>
  </si>
  <si>
    <t>Voor relevante emissies naar water, zoals vastgesteld in de inventarisatie van afvalwaterstromen (zie BBT 3), is de BBT om de belangrijkste procesparameters (bv. afvalwaterdebiet, pH, temperatuur, geleidbaarheid, BZV) te monitoren op cruciale locaties (bv. aan de inlaat/uitlaat van de voorbehandeling, aan de inlaat van de eindbehandeling, aan het punt waar de emissie de installatie verlaat).</t>
  </si>
  <si>
    <t>De BBT is om emissies naar water te monitoren met ten minste de onderstaande frequentie en in overeenstemming met de EN-normen. Indien er geen EN-normen beschikbaar zijn, is de BBT om ISO-, nationale of andere internationale normen te gebruiken die garanderen dat er gegevens van gelijkwaardige wetenschappelijke kwaliteit worden aangeleverd.</t>
  </si>
  <si>
    <t>De BBT is om geleide emissies naar lucht met ten minste de onderstaande frequentie en overeenkomstig de EN-normen te monitoren. Indien er geen EN-normen beschikbaar zijn, is de BBT om ISO-, nationale of andere internationale normen te gebruiken die garanderen dat er gegevens van gelijkwaardige wetenschappelijke kwaliteit worden aangeleverd.</t>
  </si>
  <si>
    <t>De BBT is om geuremissies periodiek te monitoren.
Geuremissies kunnen worden gemonitord door middel van: — EN-normen (bv. dynamische olfactometrie volgens EN 13725 om de geurconcentratie te bepalen of EN 16841-1 of -2 om de blootstelling aan geur te bepalen); — ISO-, nationale of andere internationale normen die garanderen dat er gegevens van gelijkwaardige wetenschappelijke kwaliteit worden aangeleverd, wanneer alternatieve methoden worden toegepast waarvoor geen EN-normen beschikbaar zijn (bv. raming van geuroverlast). De monitoringfrequentie wordt bepaald in het geurbeheerplan (zie BBT 12).</t>
  </si>
  <si>
    <t>De BBT is om het jaarlijkse water-, energie- en grondstoffenverbruik en de jaarlijkse productie van residuen en afvalwater te monitoren met een frequentie van ten minste eenmaal per jaar.</t>
  </si>
  <si>
    <t>Emissies naar lucht</t>
  </si>
  <si>
    <t>De BBT om geuremissies te voorkomen of, indien dat niet haalbaar is, te verminderen, is om als onderdeel van het milieubeheersysteem (zie BBT 1) een geurbeheerplan op te zetten, in te voeren en regelmatig te evalueren dat alle volgende elementen omvat: 
— een protocol met acties en termijnen; 
— een protocol voor de monitoring van geur, zoals vastgesteld in BBT 10; 
— een protocol voor de reactie op geconstateerde geurincidenten, bv. klachten; 
—een programma ter voorkoming en beperking van geuren, ontworpen om de bron(nen) te bepalen; de karakterisering van de bijdragen van de bronnen, en de invoering van preventieve en/of beperkende maatregelen.</t>
  </si>
  <si>
    <t xml:space="preserve">Geluid en trillingen </t>
  </si>
  <si>
    <t>De BBT om geluids- en trillingsemissies te voorkomen of, indien dat niet haalbaar is, te verminderen, is om als onderdeel van het milieubeheersysteem (zie BBT 1) een beheerplan voor geluid en trillingen op te zetten, in te voeren en regelmatig te evalueren dat alle volgende elementen omvat: 
I. een protocol met passende acties en termijnen; 
II. een protocol voor de monitoring van geluid en trillingen; 
III. een protocol voor de reactie op geconstateerde geluids- en trillingsincidenten, bv. klachten;
IV. een programma ter vermindering van geluid en trillingen om de bron(nen) te bepalen, de blootstelling aan geluid en trillingen te meten/ramen, bijdragen van de bronnen te karakteriseren en preventieve en/of beperkende maatregelen te nemen.</t>
  </si>
  <si>
    <t>De BBT om emissies naar water te verminderen, is om afvalwater te behandelen door middel van een geschikte combinatie van de onderstaande technieken.
- Egalisatie
- Neutralisatie
- Fysieke scheiding 
- Adsorptie
- Destillatie/rectificatie
- Precipitatie
- Chemische oxidatie
- Chemische reductie
- Verdamping
- Ionenwisseling
- Strippen
- Actiefslibproces
- Membraambioreactor
- Nitrificatie/denitrificatie
- Coagulatie en flocculatie
- Sedimentatie
- Filtratie
- Flotatie</t>
  </si>
  <si>
    <t>Emissies naar water</t>
  </si>
  <si>
    <t>Met de BBT geassocieerde emissieniveaus (BBT-GEN's) voor directe lozingen naar een ontvangend waterlichaam van tabel 6.1</t>
  </si>
  <si>
    <t>Met de BBT geassocieerde emissieniveaus (BBT-GEN's) voor indirecte lozingen in een ontvangend waterlichaam van tabel 6.2</t>
  </si>
  <si>
    <t>De BBT om de gevolgen van ongevallen en incidenten voor het milieu te voorkomen of te beperken, is om alle onderstaande technieken te gebruiken als onderdeel van het ongevallenbeheerplan (zie BBT 1).
- Beschermingsmaatregelen
- Beheer van emissies als gevolg van incidenten/ongevallen
- systeem voor registratie en beoordeling van incidenten/ongevallen.</t>
  </si>
  <si>
    <t>Materiaalefficiëntie</t>
  </si>
  <si>
    <t>De BBT om materialen efficiënt te gebruiken, is om materialen te vervangen door afval.</t>
  </si>
  <si>
    <t>Energie-efficiëntie</t>
  </si>
  <si>
    <t>De BBT om efficiënt om te gaan met energie, is om beide onderstaande technieken te gebruiken.
a. Energie-efficientieplan
b. Verslag over de energiebalans</t>
  </si>
  <si>
    <t>Hergebruik van verpakkingen</t>
  </si>
  <si>
    <t>De BBT om de hoeveelheid ter verwijdering verzonden afval te verminderen, is om het hergebruik van verpakkingen te maximaliseren als onderdeel van het residuenbeheerplan (zie BBT 1).</t>
  </si>
  <si>
    <t>BBT-CONCLUSIES VOOR DE MECHANISCHE BEHANDELING VAN AFVAL</t>
  </si>
  <si>
    <t>ALGEMENE BBT-CONCLUSIES</t>
  </si>
  <si>
    <t>Algemene BBT-conclusies voor de mechanische behandeling van afval</t>
  </si>
  <si>
    <t>De BBT om de emissies van stof en van deeltjesgebonden metalen, PCDD/PCDF's en dioxineachtige PCB's naar lucht te verminderen, is om BBT 14d en één of een combinatie van de onderstaande technieken te gebruiken.
a. Cycloon
b. Doekenfilter
c. Natte gaswassing
d. Waterinjectie in de shredder</t>
  </si>
  <si>
    <t>Met de BBT geassocieerd emissieniveau (BBT-GEN) voor geleide stofemissies naar lucht afkomstig van de mechanische behandeling van afval tabel 6.3</t>
  </si>
  <si>
    <t>Algehele milieuprestaties</t>
  </si>
  <si>
    <t>BBT-conclusies voor de mechanische behandeling in shredders van metaalafval</t>
  </si>
  <si>
    <t xml:space="preserve">De BBT om de algehele milieuprestaties te verbeteren en emissies als gevolg van ongevallen en incidenten te voorkomen, is om BBT 14g en alle onderstaande technieken te gebruiken: 
a. invoering van een gedetailleerde inspectieprocedure voor balen afval vóór vershreddering;
b. verwijdering van gevaarlijke voorwerpen uit de afvalinputstroom en de veilige verwijdering ervan (bv. gasflessen, autowrakken en AEEA waarvan gevaarlijke stoffen niet zijn verwijderd, met PCB's of kwik verontreinigde voorwerpen, radioactieve voorwerpen); 
c. behandeling van containers alleen indien deze vergezeld gaan van een verklaring van reinheid.
</t>
  </si>
  <si>
    <t>Deflagraties</t>
  </si>
  <si>
    <t>De BBT om deflagraties te voorkomen en emissies te verminderen wanneer deflagraties optreden, is om techniek a en één van of beide onderstaande technieken b en c te gebruiken.
-Beheerplan voor deflagratie
-Overdrukventielen
-Voorshredder</t>
  </si>
  <si>
    <t>De BBT om efficiënt met energie om te gaan, is om de shreddervoeding stabiel te houden.</t>
  </si>
  <si>
    <t>BBT-conclusies over de behandeling van AEEA die VFK's en/of VKW's bevatten Tenzij</t>
  </si>
  <si>
    <t>De BBT om emissies van organische verbindingen naar lucht te voorkomen of, indien dat niet haalbaar is, te verminderen, is om BBT 14d en BBT 14h toe te passen en techniek a en één van of beide onderstaande technieken b en c te gebruiken.
- Geoptimaliseerde verwijdering en opvang van koelmiddelen en oliën
- Cryogene condensatie
- Adsorptie</t>
  </si>
  <si>
    <t>Met de BBT geassocieerde emissieniveaus (BBT-GEN's) voor geleide TVOS- en CFK-emissies naar lucht afkomstig van de behandeling van AEEA die VFK's en/of VKW's bevatten van table 6.4</t>
  </si>
  <si>
    <t>Explosies</t>
  </si>
  <si>
    <t>De BBT om emissies als gevolg van explosies bij de behandeling van AEEA die VFK's en/of VKW's bevatten, te voorkomen, is om een van de onderstaande technieken te gebruiken.
a. Inerte atmosfeer
b. Geforceerde ventilatie</t>
  </si>
  <si>
    <t>BBT-conclusies voor de mechanische behandeling van afval met calorische waarde</t>
  </si>
  <si>
    <t>De BBT om de emissies van organische verbindingen naar lucht te verminderen, is om BBT 14d toe te passen en één of een combinatie van de onderstaande technieken te gebruiken.
a. Adsorptie 
b. Biofilter 
c. Thermische oxidatie 
d. Natte gaswassing</t>
  </si>
  <si>
    <t>Met de BBT geassocieerd emissieniveau (BBT-GEN) voor geleide TVOS-emissies naar lucht afkomstig van de mechanische behandeling van afval met calorische waarde tabel 6.5</t>
  </si>
  <si>
    <t>BBT-conclusies voor de mechanische behandeling van kwikhoudende AEEA</t>
  </si>
  <si>
    <t>De BBT om de kwikemissies naar lucht te verminderen, is om kwikemissies aan de bron te verzamelen, deze naar een reductie-eenheid te leiden en adequate monitoring uit te voeren.</t>
  </si>
  <si>
    <t>Met het BBT geassocieerde emissieniveau (BBT-GEN) voor geleide kwikemissies naar lucht afkomstig van de mechanische behandeling van kwikhoudende AEEA tabel 6.6</t>
  </si>
  <si>
    <t>BBT-CONCLUSIES VOOR DE BIOLOGISCHE BEHANDELING VAN AFVAL</t>
  </si>
  <si>
    <t>Algemene BBT-conclusies voor de biologische behandeling van afval</t>
  </si>
  <si>
    <t>De BBT om geuremissies te verminderen en de algehele milieuprestaties te verbeteren, is om de afvalinput te selecteren</t>
  </si>
  <si>
    <t>De BBT om geleide emissies van stof, organische verbindingen en geurende stoffen, met inbegrip van H2S en NH3, naar lucht te verminderen, is om één of een combinatie van de onderstaande technieken te gebruiken.
a. Adsorptie
b. Biofilter
c. Doekenfilter
d. Thermische oxidatie
e. Natte gaswassing</t>
  </si>
  <si>
    <t>Met de BBT geassocieerde emissieniveaus (BBT-GEN's) voor geleide NH3-, geur-, stof- en TVOS-emissies naar lucht afkomstig van de biologische behandeling van afval van tabel 6.7</t>
  </si>
  <si>
    <t>Emissies naar water en waterverbruik</t>
  </si>
  <si>
    <t xml:space="preserve">De BBT om de productie van afvalwater en het waterverbruik te verminderen, is om alle onderstaande technieken toe te passen.
a. Scheiding van waterstromen
b. Waterrecirculatie
c. Minimalisering van de productie van percolaat
</t>
  </si>
  <si>
    <t>BBT-conclusies voor de aerobe behandeling van afval</t>
  </si>
  <si>
    <t>De BBT om de emissies naar lucht te verminderen en de algehele milieuprestaties te verbeteren, is om de belangrijkste afval- en procesparameters te monitoren en/of te beheersen.</t>
  </si>
  <si>
    <t>Geur- en diffuse emissies naar lucht</t>
  </si>
  <si>
    <t>De BBT om diffuse emissies naar lucht afkomstig van stof, geur en bioaerosol uit behandelingsstappen in de open lucht te verminderen, is om een van of beide onderstaande technieken te gebruiken.
a. Gebruik van semipermeabele membraanafdekkingen
b. Aanpassing van de activiteiten aan de meteorologische omstandigheden</t>
  </si>
  <si>
    <t>BBT-conclusies voor de anaerobe behandeling van afval</t>
  </si>
  <si>
    <t>BBT-conclusies voor de mechanische biologische behandeling (MBB) van afval</t>
  </si>
  <si>
    <t xml:space="preserve">De BBT om diffuse emissies naar lucht, in het bijzonder stof, organische verbindingen en geur, te voorkomen of, indien dat niet haalbaar is, te verminderen, is de toepassing van een geschikte combinatie van de onderstaande technieken. Afhankelijk van het met het afval verbonden risico op het gebied van diffuse emissies naar lucht, is BBT 14d in het bijzonder relevant.
a. Beperking van het aantal potentiële diffuse emissiebronnen tot een minimum
b. Selectie en gebruik van zeer betrouwbare apparatuur
c. Voorkoming van corrosie
d. Insluiting, verzameling en behandeling van diffuse emissies
e. Bevochtiging
f. Onderhoud
g. Reiniging van afvalverwerkings- en opslagruimten
h. Programma inzake lekdetectie en -reparatie (LDAR)
</t>
  </si>
  <si>
    <t>De BBT is om uitsluitend om veiligheidsredenen of bij niet-routinematige bedrijfsomstandigheden affakkeling toe te passen (bv. opstart, stillegging) door beide onderstaande technieken te gebruiken.
a. Correct ontwerp van de installatie. Dit omvat de aanwezigheid van een gasterugwinningssysteem met voldoende capaciteit en het gebruik van zeer betrouwbare overdrukkleppen.
b. Installatiebeheer. Dit omvat het in evenwicht houden van het gassysteem en het gebruiken van geavanceerde procescontrole.</t>
  </si>
  <si>
    <t>De BBT om emissies naar lucht afkomstig van fakkels te verminderen wanneer affakkelen onvermijdelijk is, is de toepassing van beide onderstaande technieken.
a. Correct ontwerp van affakkelinstallaties
b. Monitoring en registratie als onderdeel van het fakkelbeheer</t>
  </si>
  <si>
    <t xml:space="preserve">BBT 4. De BBT om de met de opslag van afval verbonden milieurisico's te verminderen, is de toepassing van alle hieronder vermelde technieken.
a. Geoptimaliseerde opslagplaats
b. Adequate opslagcapaciteit
c. Veilige opslag
e. Afzonderlijke ruimte voor opslag en hantering van verpakt gevaarlijk afval
</t>
  </si>
  <si>
    <t xml:space="preserve">Monitoring
</t>
  </si>
  <si>
    <t>De BBT is om diffuse emissies van organische verbindingen naar lucht als gevolg van de regeneratie van afgewerkte oplosmiddelen, de decontaminatie van POP-houdende apparatuur met oplosmiddelen, en de fysisch- chemische behandeling van oplosmiddelen met het oog op de terugwinning van hun calorische waarde ten minste eenmaal per jaar te monitoren door één of een combinatie van de onderstaande technieken te gebruiken.
a. Meting
b. Emissiefactoren
c. Massabalans</t>
  </si>
  <si>
    <t>De BBT om geuremissies te voorkomen of, indien dat niet haalbaar is, te verminderen, is de toepassing van één of een combinatie van de onderstaande technieken.
a.  Beperking van de verblijftijd tot een minimum
b. Toepassing van chemische behandeling
c.  Optimalisering van aerobe behandeling</t>
  </si>
  <si>
    <t>De BBT om geluids- en trillingsemissies te voorkomen of, indien dat niet haalbaar is, te verminderen, is de toepassing van één of een combinatie van de onderstaande technieken.
a. Een goede locatie van apparatuur en gebouwen
b. Operationele maatregelen
c. Geluidsarme apparatuur
d. Apparatuur voor geluids- en trillingsbeperking
e. Geluidsdemping</t>
  </si>
  <si>
    <t>BBT 19. De BBT om het waterverbruik te optimaliseren, de hoeveelheid geproduceerd afvalwater te verminderen en emissies naar bodem en water te voorkomen of, indien dat niet haalbaar is, te verminderen, is de toepassing van een geschikte combinatie van onderstaande technieken.
a. Waterbeheer
b. Waterrecirculatie
c. Ondoordringbare ondergrond
d. Technieken om de kans op en de gevolgen van overstromen en defecten van tanks en vaten te beperken
e. Overdekking van afvalopslag- en -behandelingsruimten
f. Scheiding van waterstromen
g. Adequate afwateringsinfrastructuur
h. Ontwerp- en onderhoudsvoorzieningen voor lekdetectie en -reparatie
i. Adequate bufferopslagcapaciteit</t>
  </si>
  <si>
    <t>De BBT om de emissies naar lucht te verminderen, is om beide onderstaande technieken te gebruiken.
a. Scheiding van de afgasstromen
b. Recirculatie van afgas</t>
  </si>
  <si>
    <t>BBT-CONCLUSIES VOOR DE FYSISCH-CHEMISCHE BEHANDELING VAN AFVAL</t>
  </si>
  <si>
    <t>BBT-conclusies voor de fysisch-chemische behandeling van vast afval en/of steekvast slib</t>
  </si>
  <si>
    <t>De BBT om de algehele milieuprestaties te verbeteren, is om de afvalinput te monitoren als onderdeel van de procedures voor de preacceptatie en acceptatie van afval (zie BBT 2).</t>
  </si>
  <si>
    <t>De BBT om emissies van stof, organische verbindingen en NH3 naar lucht te verminderen, is om BBT 14d toe te passen en één of een combinatie van de onderstaande technieken te gebruiken.
a. Adsorptie 
b. Biofilter 
c. Doekenfilter 
d. Natte gaswassing</t>
  </si>
  <si>
    <t>Met de BBT geassocieerd emissieniveau (BBT-GEN) voor geleide stofemissies naar lucht afkomstig van de fysisch-chemische behandeling van vast afval en/of steekvast slib van tabel 6.8</t>
  </si>
  <si>
    <t>BBT-conclusies voor de herraffinage van afgewerkte olie</t>
  </si>
  <si>
    <t>De BBT om de hoeveelheid ter verwijdering verzonden afval te verminderen, is om één of een combinatie van onderstaande technieken te gebruiken.
a. Materiaalterugwinning
b. Energieterugwinning</t>
  </si>
  <si>
    <t>De BBT om emissies van organische verbindingen naar lucht te verminderen, is om BBT 14d toe te passen en één of een combinatie van de onderstaande technieken te gebruiken.
a. Adsorptie  
b. Thermische oxidatie 
c. Natte gaswassing</t>
  </si>
  <si>
    <t>BBT-conclusies voor de fysisch-chemische behandeling van afval met calorische waarde</t>
  </si>
  <si>
    <t>De BBT om emissies van organische verbindingen naar lucht te verminderen, is om BBT 14d toe te passen en één of een combinatie van de onderstaande technieken te gebruiken.
a. Adsorptie 
b. Cryogene condensatie 
c. Thermische oxidatie 
d. Natte gaswassing</t>
  </si>
  <si>
    <t>BBT-conclusies voor de regeneratie van afgewerkte oplosmiddelen</t>
  </si>
  <si>
    <t>De BBT om de algehele milieuprestaties van de regeneratie van afgewerkte oplosmiddelen te verbeteren, is om een van of beide onderstaande technieken te gebruiken.
a. Materiaalterugwinning
b. Energieterugwinning</t>
  </si>
  <si>
    <t>De BBT om emissies van organische verbindingen naar lucht te verminderen, is om BBT 14d toe te passen en een combinatie van de onderstaande technieken te gebruiken.
a. Recirculatie van procesafgassen in een stoomketel
b. Adsorptie
c. Thermische oxidatie
d. Condensatie of cryogene condensatie
e. Natte gaswassing</t>
  </si>
  <si>
    <t>Met de BBT geassocieerd emissieniveau (BBT-GEN) voor geleide TVOS-emissies naar lucht als gevolg van de herraffinage van afgewerkte olie, de fysisch-chemische behandeling van afval met calorische waarde en de regeneratie van afgewerkte oplosmiddelen volgens tabel 6.9</t>
  </si>
  <si>
    <t>BBT-conclusies voor de thermische behandeling van afgewerkte actieve kool, gebruikte katalysatoren en uitgegraven verontreinigde grond</t>
  </si>
  <si>
    <t>De BBT om de algehele milieuprestaties van de thermische behandeling van afgewerkte actieve kool, gebruikte katalysatoren en uitgegraven verontreinigde grond te verbeteren, is om alle onderstaande technieken te gebruiken.
a. Warmteterugwinning uit ovenafgassen
b. Indirect gestookte oven
c. Procesgeïntegreerde technieken ter vermindering van emissies naar lucht</t>
  </si>
  <si>
    <t>De BBT om emissies van HCl, HF, stof en organische verbindingen naar lucht te verminderen, is om BBT 14d toe te passen en één of een combinatie van de onderstaande technieken te gebruiken.
a. Cycloon 
b. Elektrostatische precipitator (ESP) Zie punt 6.1. 
c. Doekenfilter 
d. Natte gaswassing 
e. Adsorptie 
f. Condensatie 
g. Thermische oxidatie(1)</t>
  </si>
  <si>
    <t>BBT-conclusies voor de reiniging van uitgegraven verontreinigde grond met water</t>
  </si>
  <si>
    <t>De BBT om de emissies naar lucht van stof en organische verbindingen afkomstig van de opslag, hantering en reiniging te verminderen, is om BBT 14d toe te passen en één of een combinatie van de onderstaande technieken te gebruiken.
a. Adsorptie 
b. Doekenfilter 
c. Natte gaswassing</t>
  </si>
  <si>
    <t>BBT-conclusies voor de decontaminatie van PCB-houdende apparatuur</t>
  </si>
  <si>
    <t>De BBT om de algehele milieuprestaties te verbeteren en de geleide emissies van PCB's en organische verbindingen naar lucht te verminderen, is om alle onderstaande technieken te gebruiken.
a. Coating van de opslag- en behandelingsruimten
b. Invoering van toegangsregels voor het personeel om de verspreiding van verontreinigingen te voorkomen
c. Geoptimaliseerde reiniging van apparatuur en afwatering
d. Beheersing en monitoring van emissies naar lucht
e. Verwijdering van afvalverwerkingsresiduen
f. Terugwinning van oplosmiddelen bij reiniging met oplosmiddelen</t>
  </si>
  <si>
    <t>BBT-CONCLUSIES VOOR DE BEHANDELING VAN OP WATER GEBASEERDE, VLOEIBARE AFVALSTROMEN</t>
  </si>
  <si>
    <t>De BBT om emissies van HCl, NH3 en organische verbindingen naar lucht te verminderen, is om BBT 14d toe te passen en één of een combinatie van de onderstaande technieken te gebruiken.
a. Adsorptie 
b. Biofilter 
c. Thermische oxidatie 
d. Natte gaswassing</t>
  </si>
  <si>
    <t>Met de BBT geassocieerde emissieniveaus (BBT-GEN's) voor geleide HCl- en TVOS-emissies naar lucht afkomstig van de behandeling van op water gebaseerde, vloeibare afvalstromen volgens tabel 6.10</t>
  </si>
  <si>
    <t>Polymeren</t>
  </si>
  <si>
    <t xml:space="preserve">   IPPC-toets: BREF Polymeren</t>
  </si>
  <si>
    <t>13.1 1</t>
  </si>
  <si>
    <t>13.1.2</t>
  </si>
  <si>
    <t>13.1.3</t>
  </si>
  <si>
    <t>13.1.4</t>
  </si>
  <si>
    <t>13.1.5</t>
  </si>
  <si>
    <t>13.1.6</t>
  </si>
  <si>
    <t>13.1.7</t>
  </si>
  <si>
    <t>13.1.8</t>
  </si>
  <si>
    <t>13.1.9</t>
  </si>
  <si>
    <t>13.1.10</t>
  </si>
  <si>
    <t>13.1.11</t>
  </si>
  <si>
    <t>13.1.12</t>
  </si>
  <si>
    <t>13.1.13</t>
  </si>
  <si>
    <t>13.1.14</t>
  </si>
  <si>
    <t>13.1.15</t>
  </si>
  <si>
    <t>13.1.16</t>
  </si>
  <si>
    <t>13.1.17</t>
  </si>
  <si>
    <t>13.1.18</t>
  </si>
  <si>
    <t>BAT is to implement and adhere to an Environmental Management System</t>
  </si>
  <si>
    <t>BAT is to reduce fugitive emissions by advanced equipment design (see Section 12.1.2.)</t>
  </si>
  <si>
    <t>BAT is to carry out a fugitive loss assessment and measurement to classify components in terms of type, service and process conditions to identify those elements with the highest potential for fugitive loss (see Section 12.1.3).</t>
  </si>
  <si>
    <t>BAT is to establish and maintain an equipment monitoring and maintenance (M&amp;M) and/or leak detection and repair (LDAR) programme (see Section 12.1.4) based on a component and service database in combination with the fugitive loss assessment and measurement (see Section 12.1.3).</t>
  </si>
  <si>
    <t>BAT is to reduce dust emissions (see Section 12.1.5) with a combination of the following techniques:
• dense phase conveying is more efficient to prevent dust emissions than dilute phase conveying
• reduction of velocities in dilute phase conveying systems to as low as possible
• reduction of dust generation in conveying lines through surface treatment and proper alignment of pipes
• use of cyclones and/or filters in the air exhausts of dedusting units. The use of fabric filter systems is more effective, especially for fine dust [27, TWGComments, 2004]
• use of wet scrubbers [27, TWGComments, 2004].</t>
  </si>
  <si>
    <t>BAT is to minimise plant start-ups and stops (see Section 12.1.6) to avoid peak emissions and reduce overall consumption (e.g. energy, monomers per tonne of product).</t>
  </si>
  <si>
    <t>BAT is to secure the reactor contents in case of emergency stops (e.g. by using containment systems, see Section 12.1.7).</t>
  </si>
  <si>
    <t>BAT is to recycle the contained material from BAT 7 or to use it as fuel.</t>
  </si>
  <si>
    <t>BAT is to prevent water pollution by appropriate piping design and materials (see Section 12.1.8)</t>
  </si>
  <si>
    <t>BAT is to use separate effluent collection systems (see Section 12.1.8) for:
• contaminated process effluent water
• potentially contaminated water from leaks and other sources, including cooling water and surface run-off from process plant areas, etc.
• uncontaminated water.</t>
  </si>
  <si>
    <t>BAT is to treat the air purge flows coming from degassing silos and reactor vents (see section 12.1.9) with one or more of the following techniques:
• recycling
• thermal oxidation
• catalytic oxidation
• flaring (only discontinuous flows).
In some cases, the use of adsorption techniques may be considered BAT as well.</t>
  </si>
  <si>
    <t>BAT is to use flaring systems to treat discontinuous emissions from the reactor system (see Section 12.1.10)</t>
  </si>
  <si>
    <t>BAT is to use, where possible, power and steam from cogeneration plants (see Section 12.1.11)</t>
  </si>
  <si>
    <t>BAT is to recover the reaction heat through the generation of low pressure steam (see Section 12.1.12) in processes or plants where internal or external consumers of the low pressure steam are available.</t>
  </si>
  <si>
    <t>BAT is to re-use the potential waste from a polymer plant (see Section 12.1.15)</t>
  </si>
  <si>
    <t>BAT is to use pigging systems in multiproduct plants with liquid raw materials and products (see Section 12.1.16)</t>
  </si>
  <si>
    <t>BAT is to use a buffer for waste water upstream of the waste water treatment plant to achieve a constant quality of the waste water (see Section 12.1.17)</t>
  </si>
  <si>
    <t>BAT is to treat waste water efficiently (see Section 12.1.18)</t>
  </si>
  <si>
    <t>Productie van polyolefinen</t>
  </si>
  <si>
    <t>13.2.1</t>
  </si>
  <si>
    <t>13.2.2</t>
  </si>
  <si>
    <t>13.2.3</t>
  </si>
  <si>
    <t>13.2.4</t>
  </si>
  <si>
    <t>13.2.5</t>
  </si>
  <si>
    <t>BAT is to recover monomers from reciprocating compressors in LDPE processes (see Section 12.2.1) to:
• recycle them back to the process and/or
• send them to a thermal oxidiser.</t>
  </si>
  <si>
    <t>BAT is to collect off-gases from the extruders (see Section 12.2.2)</t>
  </si>
  <si>
    <t>BAT is to reduce the emissions from finishing and storage sections (see Section 12.2.3)</t>
  </si>
  <si>
    <t>BAT is to operate the reactor at the highest possible polymer concentration (see Section 12.2.4)</t>
  </si>
  <si>
    <t>BAT is to use closed loop cooling systems (see Section 12.2.6)</t>
  </si>
  <si>
    <t>13.2.6</t>
  </si>
  <si>
    <t>Taking into account the BAT in Section 13.1 and 13.2, the emission and consumption levels are associated with BAT for the production of polyolefines from table 13.2, 13.2, 13.4 and 13.5:</t>
  </si>
  <si>
    <t>Productie van polystyreen</t>
  </si>
  <si>
    <t>13.3.1</t>
  </si>
  <si>
    <t>13.3.2</t>
  </si>
  <si>
    <t>13.3.3</t>
  </si>
  <si>
    <t>13.3.4</t>
  </si>
  <si>
    <t>13.3.5</t>
  </si>
  <si>
    <t>13.3.6</t>
  </si>
  <si>
    <t>BAT is to reduce and control emissions from storage (see Section 12.3)</t>
  </si>
  <si>
    <t>BAT is to recover all purge streams and reactor vents (see Section 12.3)</t>
  </si>
  <si>
    <t>BAT is to collect and treat the exhaust air from pelletising (see Section 12.3)</t>
  </si>
  <si>
    <t>BAT is to reduce emissions from the preparation in EPS processes (see Section 12.3)</t>
  </si>
  <si>
    <t>BAT is to reduce emissions from the dissolving system in HIPS processes (see Section 12.3)</t>
  </si>
  <si>
    <t>Taking into account the BAT in Sections 13.1 and 13.3, the emission and consumption levels are associated with BAT for the production of polystyrene from table 13.6, 13.7 and 13.8:</t>
  </si>
  <si>
    <t>Productie van PVC</t>
  </si>
  <si>
    <t>13.4.1</t>
  </si>
  <si>
    <t>13.4.2</t>
  </si>
  <si>
    <t>13.4.3</t>
  </si>
  <si>
    <t>13.4.4</t>
  </si>
  <si>
    <t>13.4.5</t>
  </si>
  <si>
    <t>BAT is to use appropriate storage facilities for the VCM feedstock, designed and maintained to prevent leaks and resulting air, soil and water pollution (see Section 12.4.1)</t>
  </si>
  <si>
    <t>BAT for VCM unloading is to prevent emissions from connections (see Section 12.4.2)</t>
  </si>
  <si>
    <t>BAT is to reduce residual VCM emissions from reactors (see Section 12.4.3)</t>
  </si>
  <si>
    <t>BAT is to use stripping for the suspension or latex to obtain a low VCM content in the product (see Section 12.4.4)</t>
  </si>
  <si>
    <t>BAT for PVC production is to use a combination of:
• stripping
• flocculation
• biological waste water treatment (see Section 12.1.18.).</t>
  </si>
  <si>
    <t>13.4.6</t>
  </si>
  <si>
    <t>13.4.7</t>
  </si>
  <si>
    <t>13.4.8</t>
  </si>
  <si>
    <t>13.4.9</t>
  </si>
  <si>
    <t>BAT is to prevent dust emissions from drying process (see Section 12.4.5)</t>
  </si>
  <si>
    <t>BAT is to treat VCM emissions from the recovery system (see Section 12.4.6)</t>
  </si>
  <si>
    <t>BAT is to prevent and control fugitive emissions of VCM arising from equipment connections and seals (see Section 12.4.7)</t>
  </si>
  <si>
    <t>BAT is to prevent accidental emissions of VCM from polymerisation reactors (see Section 12.4.8)</t>
  </si>
  <si>
    <t>Taking into account the BAT in Sections 13.1 and 13.4, the following emission and consumption levels are associated with BAT for the production of PVC of table 13.9 and 13.10</t>
  </si>
  <si>
    <t>13.4.10</t>
  </si>
  <si>
    <t>Productie van onverzadigde polyester</t>
  </si>
  <si>
    <t>13.5.1</t>
  </si>
  <si>
    <t>13.5.2</t>
  </si>
  <si>
    <t>13.5.3</t>
  </si>
  <si>
    <t>BAT is to treat exhaust gases (see Section 12.5.1)</t>
  </si>
  <si>
    <t>BAT is to thermally treat waste water, arising mainly from the reaction (see Section 12.5.2).</t>
  </si>
  <si>
    <t>Taking into account the BAT in Sections 13.1 and 13.5, the following emission and consumption levels are associated with BAT for the production of unsaturated polyester of table 13.11</t>
  </si>
  <si>
    <t>productie van ESBR</t>
  </si>
  <si>
    <t>13.6.1</t>
  </si>
  <si>
    <t>13.6.2</t>
  </si>
  <si>
    <t>13.6.3</t>
  </si>
  <si>
    <t>13.6.4</t>
  </si>
  <si>
    <t>13.6.5</t>
  </si>
  <si>
    <t>13.6.6</t>
  </si>
  <si>
    <t>BAT is to design and maintain the plant storage tanks to prevent leaks and resulting air, soil and water pollution (see Section 12.6.1)</t>
  </si>
  <si>
    <t>BAT is to control and minimise diffuse (fugitive) emissions (see Section 12.6)</t>
  </si>
  <si>
    <t>BAT is to collect the vents from process equipment for treatment (usually incineration) (see Section 12.6)</t>
  </si>
  <si>
    <t>BAT is to recycle water (see Section 12.6)</t>
  </si>
  <si>
    <t>BAT is to treat waste water using biological treatment or equivalent techniques (see Section 12.6)</t>
  </si>
  <si>
    <t>BAT is to minimise the volume of hazardous waste by good segregation and collect them to send for external treatment (see Section 12.6)</t>
  </si>
  <si>
    <t>BAT is to minimise the volume of non-hazardous waste by good management and offsite recycling (see Section 12.6)</t>
  </si>
  <si>
    <t>13.6.7</t>
  </si>
  <si>
    <t>Taking into account the BAT in Sections 13.1 and 13.6, the following emission and consumption levels are associated with BAT for the production of ESBR of table 13.12</t>
  </si>
  <si>
    <t>13.6.8</t>
  </si>
  <si>
    <t>productie oplossing gepoly-meriseerde rubbers met butadieen</t>
  </si>
  <si>
    <t>BAT is to remove solvents by using one or both of the following or an equivalent technique:
• devolatilisation extrusion
• steam stripping.</t>
  </si>
  <si>
    <t>13.8.1</t>
  </si>
  <si>
    <t>13.7.1</t>
  </si>
  <si>
    <t>BAT is to treat flue-gases from polyamide production processes by wet scrubbing.</t>
  </si>
  <si>
    <t>13.9.1</t>
  </si>
  <si>
    <t>13.9.2</t>
  </si>
  <si>
    <t>productie van polyethyleentereftalaat-vezels</t>
  </si>
  <si>
    <t>BAT is to apply a waste water pretreatment such as:
• stripping
• recycling
• or equivalent
before sending waste water from PET production processes to a WWT plant.</t>
  </si>
  <si>
    <t>BAT is to treat waste gas streams from PET production with catalytic oxidation or equivalent techniques.</t>
  </si>
  <si>
    <t>productie van viscosevezels</t>
  </si>
  <si>
    <t>productie van polyamides</t>
  </si>
  <si>
    <t>13.10.1</t>
  </si>
  <si>
    <t>13.10.2</t>
  </si>
  <si>
    <t>13.10.3</t>
  </si>
  <si>
    <t>13.10.4</t>
  </si>
  <si>
    <t>13.10.5</t>
  </si>
  <si>
    <t>BAT is to operate spinning frames in houses (see Section 12.7.1)</t>
  </si>
  <si>
    <t>BAT is to condense the exhaust air from spinning streets to recover CS2 and recycle it back into the process (see Section 12.7.2)</t>
  </si>
  <si>
    <t>BAT is to recover CS2 from exhaust air streams through adsorption on activated carbon (see Section 12.7.3)</t>
  </si>
  <si>
    <t>BAT is to apply exhaust air desulphurisation processes based on catalytic oxidation with H2SO4 production (see Section 12.7.4)</t>
  </si>
  <si>
    <t>BAT is to recover sulphate from spinning baths (see Section 12.7.5)</t>
  </si>
  <si>
    <t>BAT is to reduce Zn from the waste water by alkaline precipitation followed by sulphide precipitation (see Section 12.7.6)</t>
  </si>
  <si>
    <t>13.10.6</t>
  </si>
  <si>
    <t>13.10.7</t>
  </si>
  <si>
    <t>13.10.8</t>
  </si>
  <si>
    <t>BAT is to use anaerobic sulphate reduction techniques for sensitive waterbodies (see Section 12.7.7)</t>
  </si>
  <si>
    <t>BAT is to use fluidised bed incinerators to burn non-hazardous wastes (see Section 12.7.8) and recover the heat for the production of steam or energy</t>
  </si>
  <si>
    <t>Taking into account the BAT in Sections 13.1 and 13.10, the following emission and consumption levels are associated with BAT for the production of viscose staple fibres of table 13.13</t>
  </si>
  <si>
    <t>13.10.9</t>
  </si>
  <si>
    <t xml:space="preserve">versie </t>
  </si>
  <si>
    <t>juni 2016</t>
  </si>
  <si>
    <t>aug 2018</t>
  </si>
  <si>
    <t>juli 2006</t>
  </si>
  <si>
    <t>feb 2009</t>
  </si>
  <si>
    <t>juli 2017</t>
  </si>
  <si>
    <t>dec 2001</t>
  </si>
  <si>
    <t>juli 2018</t>
  </si>
  <si>
    <t>aug 2007</t>
  </si>
  <si>
    <t>aug 2006</t>
  </si>
  <si>
    <t>mei 2005</t>
  </si>
  <si>
    <t>juli 2003</t>
  </si>
  <si>
    <t>Om de algehele milieuprestaties te verbeteren, is de BBT om een milieubeheersysteem in te voeren en na te leven waarin de volgende elementen zijn opgenomen:</t>
  </si>
  <si>
    <t xml:space="preserve"> </t>
  </si>
  <si>
    <t>III. planning en vaststelling van de noodzakelijke procedures, doelstellingen en streefcijfers, samen met de financiële planning en investeringen;</t>
  </si>
  <si>
    <t xml:space="preserve">IV. uitvoering van procedures met bijzondere aandacht voor:
a) bedrijfsorganisatie en verantwoordelijkheid;
b) aanwerving, opleiding, bewustmaking en bekwaamheid;
c) communicatie;
d) betrokkenheid van de werknemers;
e) documentatie;
f) efficiënte procescontrole;
g) planmatige periodieke onderhoudsprogramma's;
h) noodplan en rampenbestrijding;
i) waarborgen van de naleving van de milieuwetgeving;
</t>
  </si>
  <si>
    <t xml:space="preserve">V. controle van de prestaties en nemen van corrigerende maatregelen, met bijzondere aandacht voor:
a) monitoring en meting (zie ook het referentieverslag van het JRC inzake de monitoring van emissies naar water en lucht afkomstig van IED-installaties — ROM);
b)  corrigerende en preventieve maatregelen;
c) bijhouden van gegevens;
d) interne en externe, waar mogelijk onafhankelijke, audits, om vast te stellen of het milieubeheersysteem voldoet aan de voorgenomen regelingen en of het op de juiste wijze wordt uitgevoerd en gehandhaafd;
</t>
  </si>
  <si>
    <t>VI.door het hoger management uit te voeren evaluatie van het milieubeheersysteem en continue controle om na te gaan of het systeem nog steeds geschikt, adequaat en doeltreffend is;</t>
  </si>
  <si>
    <t>VII.volgen van de ontwikkelingen op het vlak van schonere technologieën;</t>
  </si>
  <si>
    <t>VIII.bij de ontwerpfase van een nieuwe installatie rekening houde                                 
tijdens de volledige levensduur en de latere ontmanteling ervan, onder meer door:
a)  vermijden van ondergrondse constructies;
b) integratie van voorzieningen die ontmanteling vergemakkelijken;
c) gebruik van oppervlakteafwerkingen die gemakkelijk gedesinfecteerd kunnen worden;
d) gebruik van materieel dat zo samengesteld is dat zo min mogelijk chemicaliën achterblijven en dat de afwatering en de reiniging vergemakkelijkt;
e) ontwerp van flexibele, zelfstandige apparatuur die een stapsgewijze sluiting mogelijk maakt;
f) waar mogelijk gebruik van biologisch afbreekbare en recycleerbare materialen;</t>
  </si>
  <si>
    <t xml:space="preserve">IX.op regelmatige basis een sectorale benchmarking uitvoeren.
</t>
  </si>
  <si>
    <t>1.X</t>
  </si>
  <si>
    <t xml:space="preserve">X. kwaliteitsborgings-/kwaliteitscontroleprogramma's,  om  te  waarborgen  dat  de  kenmerken  van  alle brandstoffen volledig worden bepaald en gecontroleerd (zie BBT 9);
</t>
  </si>
  <si>
    <t xml:space="preserve">XI.een beheersplan ter beperking van emissies naar lucht en/of water tijdens andere dan normale bedrijfsomstandigheden, zoals opstart- en stilleggingsperioden (zie BBT 10 en BBT 11);
</t>
  </si>
  <si>
    <t xml:space="preserve">XII.een afvalbeheersplan, om te waarborgen dat afval wordt vermeden, behandeld met het oog op hergebruik, gerecycled  of  anderszins nuttig wordt toegepast, met inbegrip van het gebruik                                           
van  de  in  BBT  16 beschreven technieken;
</t>
  </si>
  <si>
    <t xml:space="preserve">XIII.een systematische methode om eventuele ongecontroleerde en/of ongeplande emissies in het milieu op te sporen en aan te pakken, in het bijzonder:
a)  emissies  naar  bodem  en  grondwater  als  gevolg  van  de  verwerking  en  opslag  van  brandstoffen, additieven, bijproducten en afvalstoffen;
b) in verband met zelfverhitting en/of zelfontbranding van brandstof bij de opslag- en verwerkingsactiviteiten;
</t>
  </si>
  <si>
    <t xml:space="preserve">XIV.een  stofbeheersplan  om  diffuse  emissies  als  gevolg  van  het  laden,  het  lossen,  de opslag  en/of  de verwerking van brandstoffen, residuen en additieven te voorkomen of, indien dat niet haalbaar is, te verminderen;
</t>
  </si>
  <si>
    <t xml:space="preserve">XV.een geluidsbeheersplan indien geluidsoverlast voor gevoelige receptoren (zones die speciale bescherming behoeft tegen overlast) wordt verwacht of optreedt, met inbegrip van:
a) een protocol voor de monitoring van geluid op de grens van de installatie;
b) een geluidsreductieprogramma;
c) een protocol voor de reactie op incidenten met geluidsoverlast, dat adequate maatregelen en termijnen omvat;
d) een onderzoek naar historische geluidsincidenten, corrigerende maatregelen en de verspreiding van kennis over geluidsincidenten onder de betrokken partijen;                                            
</t>
  </si>
  <si>
    <t>1.XVI</t>
  </si>
  <si>
    <t>De BBT is om de netto elektrische efficiëntie en/of de netto totale brandstofbenutting en/of de netto mechanische energie-efficiëntie van de vergassings-, KV-STEG- en/of verbrandingseenheden te bepalen door overeenkomstig EN-normen een prestatieonderzoek bij volle belasting uit te voeren na de inbedrijfstelling van de eenheid en na elke wijziging die van significante invloed zou kunnen zijn op de netto elektrische efficiëntie en/of de netto totale brandstofbenutting en/of de netto mechanische energie-efficiëntie van de eenheid. Indien er geen EN-normen beschikbaar zijn, is de BBT om nationale normen, ISO-normen, of andere internationale normen te gebruiken die garanderen dat er gegevens van gelijkwaardige wetenschappelijke kwaliteit worden aangeleverd.</t>
  </si>
  <si>
    <t>3.</t>
  </si>
  <si>
    <t>De BBT is om de belangrijkste procesparameters die relevant zijn voor emissies naar lucht en water te monitoren, met inbegrip van de in de tabel vermelde parameters.</t>
  </si>
  <si>
    <t xml:space="preserve">4. </t>
  </si>
  <si>
    <t>De BBT is om de emissies naar lucht met ten minste de vermelde frequentie (zie tabel) en overeenkomstig de EN-normen te monitoren. Indien er geen EN-normen beschikbaar zijn, is de BBT om nationale normen, ISO- normen, of andere internationale normen te gebruiken die garanderen dat er gegevens van gelijkwaardige wetenschappelijke kwaliteit worden aangeleverd.</t>
  </si>
  <si>
    <t xml:space="preserve">5. </t>
  </si>
  <si>
    <t>De BBT is om de emissies naar water uit rookgasreiniging met ten minste de vermelde frequentie (zie tabel) en overeenkomstig de EN-normen te monitoren. Indien er geen EN-normen beschikbaar zijn, is de BBT om nationale normen, ISO-normen, of andere internationale normen te gebruiken die garanderen dat er gegevens van gelijkwaardige wetenschappelijke kwaliteit worden aangeleverd.</t>
  </si>
  <si>
    <t>Algemene milieu- en verbrandingsprestaties</t>
  </si>
  <si>
    <t>6.</t>
  </si>
  <si>
    <t>7.</t>
  </si>
  <si>
    <t>Om de ammoniakemissies naar lucht als gevolg van gebruik van selectieve katalytische reductie (SCR) en/of selectieve niet-katalytische reductie (SNCR) voor de reductie van NOX-emissies te verminderen, is de BBT om de opzet en/of de werking van het SCR- en/of SNCR-systeem te optimaliseren (bv. geoptimaliseerde verhouding reagens/NOX, homogene verspreiding van het reagens en optimale grootte van de reagensdruppels).</t>
  </si>
  <si>
    <t>8.</t>
  </si>
  <si>
    <t>Met de BBT geassocieerde emissieniveaus</t>
  </si>
  <si>
    <t>Om de emissies naar lucht tijdens normale bedrijfsomstandigheden te voorkomen of verminderen, is de BBT om door passend ontwerp, gebruik en onderhoud te waarborgen dat de emissiereductiesystemen zo worden gebruikt dat hun capaciteit en beschikbaarheid optimaal worden benut</t>
  </si>
  <si>
    <t>9.</t>
  </si>
  <si>
    <t>10.</t>
  </si>
  <si>
    <t>Om de emissies naar lucht en/of water tijdens andere dan normale bedrijfsomstandigheden (OTNOC) te verminderen, is de BBT om als onderdeel van het milieubeheersysteem (zie BBT 1) een beheersplan op te stellen en uit te voeren, dat in verhouding staat tot de relevantie van de mogelijke uitstoot van verontreinigende stoffen en dat de volgende elementen omvat: — een geschikt ontwerp van de systemen die als relevant worden beschouwd voor het veroorzaken van OTNOC met mogelijke gevolgen voor de emissies in lucht, water en/of bodem (bv. op geringe belasting gerichte ontwerpideeën voor het verminderen van de voor een stabiele vermogensopwekking in gasturbines benodigde minimale belasting bij het opstarten en stilleggen); — opstelling en uitvoering van een specifiek programma voor preventief onderhoud van deze relevante systemen; — onderzoek naar en registratie van door OTNOC en daarmee verband houdende omstandigheden veroorzaakte emissies en waar nodig uitvoering van corrigerende maatregelen; —periodieke beoordeling van de totale emissies tijdens OTNOC (bv. frequentie van incidenten, duur, kwantificering/raming van de emissies) en waar nodig uitvoering van corrigerende maatregelen.</t>
  </si>
  <si>
    <t>11.</t>
  </si>
  <si>
    <t>De BBT is een adequate monitoring van de emissies naar lucht en/of water tijdens OTNOC.</t>
  </si>
  <si>
    <t>12.</t>
  </si>
  <si>
    <t>13.</t>
  </si>
  <si>
    <t>Waterverbruik en emissies naar het water</t>
  </si>
  <si>
    <t>14.</t>
  </si>
  <si>
    <t xml:space="preserve">Om verontreiniging van niet-verontreinigd afvalwater te voorkomen en de emissies naar water te beperken, is de BBT om afvalwaterstromen te scheiden en apart te behandelen, afhankelijk van het gehalte aan verontreinigende stoffen. </t>
  </si>
  <si>
    <t>15.</t>
  </si>
  <si>
    <t>Om de emissies naar water uit rookgasreiniging te verminderen, is de BBT om een geschikte combinatie van technieken (zie tabel) te gebruiken, en om secundaire technieken zo dicht mogelijk bij de bron te gebruiken om verdunning te voorkomen.</t>
  </si>
  <si>
    <t>16.</t>
  </si>
  <si>
    <t>Afvalbeheer</t>
  </si>
  <si>
    <t>17.</t>
  </si>
  <si>
    <t>Geluidsemissies</t>
  </si>
  <si>
    <t>18.</t>
  </si>
  <si>
    <t>BBT-CONCLUSIES VOOR DE VERBRANDING VAN VASTE BRANDSTOFFEN</t>
  </si>
  <si>
    <t>BBT-conclusies voor de verbranding van steen- en/of bruinkool</t>
  </si>
  <si>
    <t>Om de algemene milieuprestaties van de verbranding van steen- en/of bruinkool te verbeteren, is, in aanvulling op BBT 6, de BBT om de techniek beschreven in de tabel toe te passen.</t>
  </si>
  <si>
    <t>19.</t>
  </si>
  <si>
    <t>Om de energie-efficiëntie van de verbranding van steen- en/of bruinkool te verbeteren, is de BBT om een geschikte combinatie van de in BBT 12 en de in de tabel beschreven technieken toe te passen.</t>
  </si>
  <si>
    <t>20.</t>
  </si>
  <si>
    <t>Om de NOX-emissies naar lucht te voorkomen of te verminderen en tegelijkertijd de CO- en N2O- emissies naar lucht te beperken die afkomstig zijn van de verbranding van steen- en/of bruinkool, is de BBT om één of een combinatie van de in de tabel beschreven technieken te gebruiken.</t>
  </si>
  <si>
    <t>21.</t>
  </si>
  <si>
    <t>Om de SOX-, HCl- en HF-emissies naar lucht afkomstig van de verbranding van steen- en/of bruinkool te voorkomen of te verminderen, is de BBT om één of een combinatie van de in de tabel beschreven technieken te gebruiken.</t>
  </si>
  <si>
    <t>22.</t>
  </si>
  <si>
    <t>Om de stofemissies en deeltjesgebonden metaalemissies naar lucht afkomstig van de verbranding van steen- en/of bruinkool te verminderen, is de BBT om één of een combinatie van de in de tabel beschreven technieken te gebruiken.</t>
  </si>
  <si>
    <t>23.</t>
  </si>
  <si>
    <t>Om de kwikemissies naar lucht afkomstig van de verbranding van steen- en/of bruinkool te voorkomen of te verminderen, is de BBT om één of een combinatie van de in de tabel beschreven technieken te gebruiken.</t>
  </si>
  <si>
    <t>24.</t>
  </si>
  <si>
    <t>BBT-conclusies voor de verbranding van vaste biomassa en/of turf</t>
  </si>
  <si>
    <t>Om de NOX-emissies naar lucht te voorkomen of te verminderen en tegelijkertijd de CO- en N2O- emissies naar lucht te beperken die afkomstig zijn van de verbranding van vaste biomassa en/of turf, is de BBT om één of een combinatie van de in de tabel beschreven technieken te gebruiken.</t>
  </si>
  <si>
    <t>25.</t>
  </si>
  <si>
    <t>Om de SOX-, HCl- en HF-emissies naar lucht afkomstig van de verbranding van vaste biomassa en/of turf te voorkomen of te verminderen, is de BBT om één of een combinatie van de in de tabel beschreven technieken te gebruiken.</t>
  </si>
  <si>
    <t>26.</t>
  </si>
  <si>
    <t>Om de stofemissies en deeltjesgebonden metaalemissies naar lucht afkomstig van de verbranding van vaste biomassa en/of turf te verminderen, is de BBT om één of een combinatie van de in de tabel beschreven technieken te gebruiken.</t>
  </si>
  <si>
    <t>27.</t>
  </si>
  <si>
    <t>28.</t>
  </si>
  <si>
    <t>Om de kwikemissies naar lucht afkomstig van de verbranding van vaste biomassa en/of turf te voorkomen of te verminderen, is de BBT om één of een combinatie van de in de tabel beschreven technieken te gebruiken.Het met de BBT geassocieerde emissieniveau (BBT-GEN) voor de kwikemissies naar lucht als gevolg van de verbranding van vaste biomassa en/of turf bedraagt &lt; 1-5 μg/Nm3 als gemiddelde over de bemonsteringsperiode.</t>
  </si>
  <si>
    <t>Met zware stookolie en/of gasolie gestookte ketels</t>
  </si>
  <si>
    <t>Om de NOX-emissies naar lucht te voorkomen of te verminderen en tegelijkertijd de CO-emissies naar lucht te beperken die afkomstig zijn van de verbranding van zware stookolie en/of gasolie in ketels, is de BBT om één of een combinatie van de in de tabel beschreven technieken te gebruiken.</t>
  </si>
  <si>
    <t>29.</t>
  </si>
  <si>
    <t>Om de SOX-, HCl- en HF-emissies naar lucht afkomstig van de verbranding van zware stookolie en/of gasolie in ketels te voorkomen of te verminderen, is de BBT om één of een combinatie van de in de tabel beschreven technieken te gebruiken.</t>
  </si>
  <si>
    <t>30.</t>
  </si>
  <si>
    <t>Om de stofemissies en deeltjesgebonden metaalemissies naar lucht afkomstig van de verbranding van zware stookolie en/of gasolie in ketels te verminderen, is de BBT om één of een combinatie van de in de tabel beschreven technieken te gebruiken.</t>
  </si>
  <si>
    <t>31.</t>
  </si>
  <si>
    <t>BBT-CONCLUSIES VOOR DE VERBRANDING VAN VLOEIBARE BRANDSTOFFEN</t>
  </si>
  <si>
    <t>Met zware stookolie en/of gasolie gestookte motoren</t>
  </si>
  <si>
    <t>Om de energie-efficiëntie van de verbranding van zware stookolie en/of gasolie in zuigermotoren te verbeteren, is de BBT om een geschikte combinatie van de in BBT 12 en de in de tabel beschreven technieken toe te passen.</t>
  </si>
  <si>
    <t>32.</t>
  </si>
  <si>
    <t>Om de NOX-emissies naar lucht afkomstig van de verbranding van zware stookolie en/of gasolie in zuigermotoren te voorkomen of te verminderen, is de BBT om één of een combinatie van de in de tabel beschreven technieken te gebruiken.</t>
  </si>
  <si>
    <t>33.</t>
  </si>
  <si>
    <t>34.</t>
  </si>
  <si>
    <t>Om de SOX-, HCl- en HF-emissies naar lucht afkomstig van de verbranding van zware stookolie en/of gasolie in zuigermotoren te voorkomen of te verminderen, is de BBT om één of een combinatie van de in de tabel beschreven technieken te gebruiken.</t>
  </si>
  <si>
    <t>35.</t>
  </si>
  <si>
    <t>Om de emissies van stof en deeltjesgebonden metalen naar lucht afkomstig van de verbranding van zware stookolie en/of gasolie in zuigermotoren te voorkomen of te verminderen, is de BBT om één of een combinatie van de in de tabel beschreven technieken te gebruiken.</t>
  </si>
  <si>
    <t>36.</t>
  </si>
  <si>
    <t xml:space="preserve">Met gasolie gestookte gasturbines </t>
  </si>
  <si>
    <t>Om de energie-efficiëntie van de verbranding van gasolie in gasturbines te verbeteren, is de BBT om een geschikte combinatie van de in BBT 12 en de in de tabel beschreven technieken toe te passen.</t>
  </si>
  <si>
    <t>37.</t>
  </si>
  <si>
    <t>38.</t>
  </si>
  <si>
    <t>Om de CO-emissies naar lucht afkomstig van de verbranding van gasolie in gasturbines te voorkomen of te verminderen, is de BBT om één of een combinatie van de in de tabel beschreven technieken te gebruiken.</t>
  </si>
  <si>
    <t>39.</t>
  </si>
  <si>
    <t>Om de SOX- en stofemissies naar lucht afkomstig van de verbranding van gasolie in gasturbines te voorkomen of te verminderen, is de BBT om de techniek zoals vermeld in de tabel gebruiken.</t>
  </si>
  <si>
    <t>40.</t>
  </si>
  <si>
    <t>Om de energie-efficiëntie van de verbranding van aardgas te verbeteren, is de BBT om een geschikte combinatie van de in BBT 12 en in de tabel  beschreven technieken toe te passen.</t>
  </si>
  <si>
    <t>41.</t>
  </si>
  <si>
    <t>BBT-CONCLUSIES VOOR DE VERBRANDING VAN AARDGAS</t>
  </si>
  <si>
    <t>BBT-conclusies voor de verbranding van aardgas</t>
  </si>
  <si>
    <t>Om de NOX-emissies naar lucht afkomstig van de verbranding van aardgas in ketels te voorkomen of te verminderen, is de BBT om één of een combinatie van de in de tabel beschreven technieken te gebruiken.</t>
  </si>
  <si>
    <t>42.</t>
  </si>
  <si>
    <t>Om de NOX-emissies naar lucht afkomstig van de verbranding van aardgas in gasturbines te voorkomen of te verminderen, is de BBT om één of een combinatie van de in de tabel beschreven technieken te gebruiken.</t>
  </si>
  <si>
    <t>Om de NOX-emissies naar lucht afkomstig van de verbranding van aardgas in motoren te voorkomen of te verminderen, is de BBT om één of een combinatie van in de tabel beschreven technieken te gebruiken.</t>
  </si>
  <si>
    <t>43.</t>
  </si>
  <si>
    <t>Om de CO-emissies naar lucht afkomstig van de verbranding van aardgas te voorkomen of te verminderen, is de BBT om te zorgen voor geoptimaliseerde verbranding en/of oxidatiekatalysatoren te gebruiken.</t>
  </si>
  <si>
    <t>44.</t>
  </si>
  <si>
    <t>BBT-conclusies voor de verbranding van procesgassen uit de ijzer- en staalproductie</t>
  </si>
  <si>
    <t>46.</t>
  </si>
  <si>
    <t>Om de NOX-emissies naar lucht afkomstig van de verbranding van procesgassen uit de ijzer- en staalproductie in ketels te voorkomen of te verminderen, is de BBT om één of een combinatie van de in de tabel beschreven technieken te gebruiken.</t>
  </si>
  <si>
    <t>47.</t>
  </si>
  <si>
    <t>48.</t>
  </si>
  <si>
    <t>Om de NOX-emissies naar lucht afkomstig van de verbranding van procesgassen uit de ijzer- en staalproductie in STEG's te voorkomen of te verminderen, is de BBT om één of een combinatie van de in de tabel beschreven technieken te gebruiken.</t>
  </si>
  <si>
    <t>49.</t>
  </si>
  <si>
    <t>Om de CO-emissies naar lucht afkomstig van de verbranding van procesgassen uit de ijzer- en staalproductie te voorkomen of te verminderen, is de BBT om één of een combinatie van de in de tabel beschreven technieken te gebruiken.</t>
  </si>
  <si>
    <t>50.</t>
  </si>
  <si>
    <t>Om de SOX-emissies naar lucht afkomstig van de verbranding van procesgassen uit de ijzer- en staalproductie te voorkomen of te verminderen, is de BBT om een combinatie van de in de tabel beschreven technieken te gebruiken.</t>
  </si>
  <si>
    <t>51.</t>
  </si>
  <si>
    <t>Om de stofemissies naar lucht afkomstig van de verbranding van procesgassen uit de ijzer- en staalproductie te verminderen, is de BBT om één of een combinatie van de in de tabel beschreven technieken te gebruiken.</t>
  </si>
  <si>
    <t>BBT-conclusies voor de verbranding van gasvormige en/of vloeibare brandstoffen op offshoreplatforms</t>
  </si>
  <si>
    <t>52.</t>
  </si>
  <si>
    <t>Om de algemene milieuprestaties van de verbranding van gasvormige en/of vloeibare brandstoffen op offshoreplatforms te verbeteren, is de BBT om één of een combinatie van de in de tabel beschreven technieken te gebruiken.</t>
  </si>
  <si>
    <t>53.</t>
  </si>
  <si>
    <t>Om de NOX-emissies naar lucht afkomstig van de verbranding van gasvormige en/of vloeibare brandstoffen op offshoreplatforms te voorkomen of te verminderen, is de BBT om één of een combinatie van de in de tabel beschreven technieken te gebruiken.</t>
  </si>
  <si>
    <t>54.</t>
  </si>
  <si>
    <t>Om de CO-emissies naar lucht afkomstig van de verbranding van gasvormige en/of vloeibare brandstoffen in gasturbines op offshoreplatforms te voorkomen of te verminderen, is de BBT om één of een combinatie van de in de tabel beschreven technieken te gebruiken.</t>
  </si>
  <si>
    <t>BBT-CONCLUSIES VOOR MET VERSCHILLENDE BRANDSTOFFEN GESTOOKTE INSTALLATIES</t>
  </si>
  <si>
    <t>BBT-conclusies voor de verbranding van procesbrandstoffen uit de chemische industrie</t>
  </si>
  <si>
    <t>55.</t>
  </si>
  <si>
    <t>Om de algemene milieuprestaties van de verbranding van procesgassen uit de chemische industrie in ketels te verbeteren, is de BBT om een geschikte combinatie van de in BBT 6 en in de tabel beschreven technieken toe te passen.</t>
  </si>
  <si>
    <t>56.</t>
  </si>
  <si>
    <t>Om de NOX-emissies naar lucht te voorkomen of te verminderen en tegelijkertijd de CO-emissies naar lucht te beperken die afkomstig zijn van de verbranding van procesbrandstoffen uit de chemische industrie, is de BBT om één of een combinatie van de in de tabel beschrevenm technieken te gebruiken.</t>
  </si>
  <si>
    <t>57.</t>
  </si>
  <si>
    <t>Om de SOX-, HCl- en HF-emissies naar lucht afkomstig van de verbranding van procesbrandstoffen uit de chemische industrie in ketels te verminderen, is de BBT om één of een combinatie van de in de tabel beschreven technieken te gebruiken.</t>
  </si>
  <si>
    <t>58.</t>
  </si>
  <si>
    <t>59.</t>
  </si>
  <si>
    <t>Om de emissies naar lucht van vluchtige organische stoffen en polychloordibenzodioxinen en -furanen afkomstig van de verbranding van procesbrandstoffen uit de chemische industrie in ketels te verminderen, is de BBT om één of een combinatie van de in BBT 6 en in de tabel beschreven technieken te gebruiken.</t>
  </si>
  <si>
    <t>60.</t>
  </si>
  <si>
    <t>BBT-CONCLUSIES VOOR DE MEEVERBRANDING VAN AFVAL</t>
  </si>
  <si>
    <t>61.</t>
  </si>
  <si>
    <t>Om toename van de emissies afkomstig van de meeverbranding van afval in stookinstallaties te voorkomen, is de BBT om passende maatregelen te nemen om ervoor te zorgen dat de uitstoot van verontreinigende stoffen in het deel van het rookgassen dat voortvloeit uit meeverbranding van afval niet hoger is dan de uitstoot die voortvloeit uit de toepassing van de BBT-conclusies voor afvalverbranding.D110</t>
  </si>
  <si>
    <t>Om de effecten op de recycling van residuen als gevolg van de meeverbranding van afval in stookinstallaties zo veel mogelijk te beperken, is de BBT om een goede kwaliteit van gips, slakken, as en andere residuen te blijven garanderen die overeenstemt met de eisen die aan de recycling ervan worden gesteld wanneer de installatie geen afval meeverbrandt, door één of een combinatie van de in BBT 60 beschreven technieken te gebruiken en/of door de meeverbranding te beperken tot afvalfracties met concentraties van verontreinigende stoffen die vergelijkbaar zijn met die van de andere brandstoffen die worden verbrand.</t>
  </si>
  <si>
    <t>62.</t>
  </si>
  <si>
    <t>63.</t>
  </si>
  <si>
    <t>Om de energie-efficiëntie van de meeverbranding van afval te vergroten, is de BBT om een geschikte combinatie van de in BBT 12 en BBT 19 beschreven technieken te gebruiken, afhankelijk van het gebruikte brandstoftype en de configuratie van de installatie. 
De met de beste beschikbare technieken geassocieerde energie-efficiëntieniveaus (BBT-GEEN's) zijn opgenomen in tabel 8 voor de meeverbranding van afval met biomassa en/of turf, en in tabel 2 voor het meeverbranden van afval met steen- en/of bruinkool.</t>
  </si>
  <si>
    <t>64.</t>
  </si>
  <si>
    <t>Om de NOX-emissies naar lucht te voorkomen of te verminderen en tegelijkertijd de CO- en N2O- emissies te beperken die afkomstig zijn van de meeverbranding van afval met steen- en/of bruinkool, is de BBT om één of een combinatie van de in BBT 20 beschreven technieken te gebruiken.</t>
  </si>
  <si>
    <t>65.</t>
  </si>
  <si>
    <t>Om de NOX-emissies naar lucht te voorkomen of te verminderen en tegelijkertijd de CO- en N2O- emissies te beperken die afkomstig zijn van de meeverbranding van afval met biomassa en/of turf, is de BBT om één of een combinatie van de in BBT 24 beschreven technieken te gebruiken.</t>
  </si>
  <si>
    <t>Om de SOX-, HCl- en HF-emissies naar lucht afkomstig van de meeverbranding van afval met steen- en/of bruinkool te voorkomen of te verminderen, is de BBT om één of een combinatie van de in BBT 21 beschreven technieken te gebruiken.</t>
  </si>
  <si>
    <t>66.</t>
  </si>
  <si>
    <t>Om de SOX-, HCl- en HF-emissies naar lucht afkomstig van de meeverbranding van afval met biomassa en/of turf te voorkomen of te verminderen, is de BBT om één of een combinatie van de in BBT 25 beschreven technieken te gebruiken.</t>
  </si>
  <si>
    <t>67.</t>
  </si>
  <si>
    <t>Om de stofemissies en deeltjesgebonden metaalemissies naar lucht afkomstig van de meeverbranding van afval met steen- en/of bruinkool te verminderen, is de BBT om één of een combinatie van de in BBT 22 beschreven technieken te gebruiken.</t>
  </si>
  <si>
    <t>68.</t>
  </si>
  <si>
    <t>69.</t>
  </si>
  <si>
    <t>Om de stofemissies en deeltjesgebonden metaalemissies naar lucht afkomstig van de meeverbranding van afval met biomassa en/of turf te verminderen, is de BBT om één of een combinatie van de in BBT 26 beschreven technieken te gebruiken.</t>
  </si>
  <si>
    <t>70.</t>
  </si>
  <si>
    <t>Om de kwikemissies naar lucht afkomstig van de meeverbranding van afval met biomassa, turf, steen- en/of bruinkool te verminderen, is de BBT om één of een combinatie van de in BBT 23 en BBT 27 beschreven technieken te gebruiken.</t>
  </si>
  <si>
    <t>71.</t>
  </si>
  <si>
    <t>Om de emissies naar lucht van vluchtige organische stoffen en polychloordibenzodioxinen en -furanen afkomstig van de meeverbranding van afval met biomassa, turf, steen- en/of bruinkool te verminderen, is de BBT om een combinatie van de in BBT 6, BBT 26 en in de tabel beschreven technieken te gebruiken.</t>
  </si>
  <si>
    <t>BBT-CONCLUSIES VOOR VERGASSING</t>
  </si>
  <si>
    <t>72.</t>
  </si>
  <si>
    <t>Om de energie-efficiëntie van KV-STEG- en vergassingseenheden te verbeteren, is de BBT om één of een combinatie van de in BBT 12 en de in de tabel beschreven technieken te gebruiken.</t>
  </si>
  <si>
    <t>73.</t>
  </si>
  <si>
    <t>Om de NOX-emissies naar lucht te voorkomen en/of te verminderen en tegelijkertijd de CO-emissies naar lucht te beperken die afkomstig zijn van KV-STEG-installaties, is de BBT om één of een combinatie van de in de tabel beschreven technieken te gebruiken.</t>
  </si>
  <si>
    <t>74.</t>
  </si>
  <si>
    <t>Om de SOX-emissies naar lucht te verminderen die afkomstig zijn uit KV-STEG-installaties, is de BBT om de in de tabel beschreven techniek te gebruiken.</t>
  </si>
  <si>
    <t>75.</t>
  </si>
  <si>
    <t>Ter voorkoming of beperking van de emissies van stof, deeltjesgebonden metalen, ammoniak en halogenen naar lucht afkomstig van KV-STEG-installaties, is de BBT om één of een combinatie van de in de tabel beschreven technieken te gebruiken.</t>
  </si>
  <si>
    <t xml:space="preserve">XVI.voor de  verbranding,  vergassing  of  meeverbranding van stinkende stoffen, een geurbeheersplan,  met inbegrip van:
a) een protocol voor de monitoring van geur;
b) indien nodig, een geureliminatieprogramma om de geuremissies op te sporen en te elimineren of verminderen;
c) een protocol voor de registratie van geurincidenten en de bijbehorende adequate maatregelen en termijnen;
d) een onderzoek naar historische geurincidenten, corrigerende maatregelen en de verspreiding van kennis over geurincidenten onder de betrokken partijen.
Wanneer uit een evaluatie blijkt dat één of meer van de in de punten x) tot en met xvi) opgesomde elementen niet nodig zijn, wordt dat besluit, met inbegrip van de argument+D42atie, geregistreerd.
</t>
  </si>
  <si>
    <t>2.</t>
  </si>
  <si>
    <t>Om de algemene milieuprestaties van stookinstallaties te verbeteren en de emissies naar lucht van CO en onverbrande stoffen te verminderen, is de BBT om te zorgen voor geoptimaliseerde verbranding en een geschikte combinatie van de in de tabel beschreven technieken te gebruiken.</t>
  </si>
  <si>
    <t>ii)regelmatige tests van de brandstofkwaliteit D48om na te gaan of deze overeenstemt met de initiële karakterisering en met de ontwerpspecificaties van de installatie. De frequentie van de tests en de (zie tabel) gekozen criteria zijn gebaseerd op de variabiliteit van de brandstof en op een beoordeling van de relevantie van de uitstoot van verontreinigende stoffen (bv. concentratie in brandstof, toegepaste rookgasreiniging); 
iii) Latere aanpassing van de instellingen van de installatie als en wanneer nodig en uitvoerbaar (bv. integratie van de brandstofkarakterisering en -controle in het geavanceerde regelsysteem (zie de beschrijving in punt 8.1)).</t>
  </si>
  <si>
    <t>Om de hoeveelheid ter verwijdering verzonden afval afkomstig van verbrandings- en/of vergassingsprocessen en reductietechnieken te verminderen, is de BBT om de werkzaamheden zo te organiseren dat, in volgorde van prioriteit en rekening houdend met het levenscyclusperspectief, wordt gezorgd voor maximalisering van: 
a) afvalpreventie, bv. het aandeel van residuen die als bijproducten ontstaan zo groot mogelijk te maken; 
b) voorbereiding van afvalstoffen voor hergebruik, bv. overeenkomstig de specifieke kwaliteitscriteria die worden verlangd; 
c) recycling van afvalstoffen; 
d) andere nuttige toepassing van afvalstoffen (bv. energieterugwinning), door toepassing van een geschikte combinatie van technieken (zie tabel);</t>
  </si>
  <si>
    <t>Om de emissies van CO en vluchtige organische stoffen naar lucht afkomstig van de verbranding van zware stookolie en/of gasolie in zuigermotoren te voorkomen of te verminderen, is de BBT om één of beide in de tabel beschreven technieken te gebruiken.</t>
  </si>
  <si>
    <t>Om de NOX-emissies naar lucht afkomstig van de verbranding van gasolie in gasturbines te voorkomen of te verminderen, is de BBT om één of een combinatie van de in de tabel beschreven technieken te gebruiken.</t>
  </si>
  <si>
    <t>Om de energie-efficiëntie van de verbranding van procesgassen uit de ijzer- en staalproductie te verbeteren, is de BBT om een geschikte combinatie van de in BBT 12 en de in de tabel beschreven technieken toe te passen.</t>
  </si>
  <si>
    <t>Om de emissies naar lucht van stof, deeltjesgebonden metalen en spoorelementen afkomstig van de verbranding van procesbrandstoffen uit de chemische industrie in ketels te verminderen, is de BBT om één of een combinatie van de in de tabel beschreven technieken te gebruiken.</t>
  </si>
  <si>
    <t xml:space="preserve">ALGEMENE BBT-CONCLUSIES </t>
  </si>
  <si>
    <t>Om de energie-efficiëntie te verbeteren van verbrandings-, vergassings- en/of KV-STEG-eenheden die ≥ 1 500 h/jaar in bedrijf zijn, is de BBT om een geschikte combinatie van in de tabel beschreven technieken toe te passen.</t>
  </si>
  <si>
    <t>Om het waterverbruik en de hoeveelheid geloosd verontreinigd afvalwater te verminderen, is de BBT om één of beide in de tabel beschreven technieken te gebruiken.</t>
  </si>
  <si>
    <t>Om de geluidsemissies te beperken, is de BBT om één of een combinatie van in de tabel beschreven technieken te gebruiken;D61</t>
  </si>
  <si>
    <t>Om de algemene milieuprestaties van de meeverbranding van afval in stookinstallaties te verbeteren, stabiele verbrandingsomstandigheden te waarborgen en de emissies naar lucht te verminderen, is de BBT om techniek BBT 60 a zoals beschreven in de tabel en een combinatie van de in BBT 6 beschreven technieken en/of de andere technieken beschreven in de tabel te gebruiken.</t>
  </si>
  <si>
    <t>1.</t>
  </si>
  <si>
    <r>
      <t xml:space="preserve">Als de maatregel geheel </t>
    </r>
    <r>
      <rPr>
        <u/>
        <sz val="10"/>
        <rFont val="Arial"/>
        <family val="2"/>
      </rPr>
      <t>of</t>
    </r>
    <r>
      <rPr>
        <sz val="10"/>
        <rFont val="Arial"/>
        <family val="2"/>
      </rPr>
      <t xml:space="preserve"> gedeeltelijk op uw bedrijf van toepassing is, dan </t>
    </r>
  </si>
  <si>
    <t>Vragen of onduidelijkheden? Neem contact op met uw vergunningverlener van de Omgevingsdienst.</t>
  </si>
  <si>
    <r>
      <t>3.</t>
    </r>
    <r>
      <rPr>
        <b/>
        <sz val="8"/>
        <rFont val="Arial"/>
        <family val="2"/>
      </rPr>
      <t xml:space="preserve"> </t>
    </r>
    <r>
      <rPr>
        <b/>
        <sz val="10"/>
        <rFont val="Arial"/>
        <family val="2"/>
      </rPr>
      <t>Indien van toepassing: hoe gaat u invulling geven aan de maatregel?</t>
    </r>
  </si>
  <si>
    <r>
      <t>1.</t>
    </r>
    <r>
      <rPr>
        <b/>
        <sz val="16"/>
        <color indexed="10"/>
        <rFont val="Arial"/>
        <family val="2"/>
      </rPr>
      <t xml:space="preserve"> </t>
    </r>
    <r>
      <rPr>
        <b/>
        <sz val="8"/>
        <rFont val="Arial"/>
        <family val="2"/>
      </rPr>
      <t>I</t>
    </r>
    <r>
      <rPr>
        <b/>
        <sz val="10"/>
        <rFont val="Arial"/>
        <family val="2"/>
      </rPr>
      <t>s deze BREF van toepassing op uw bedrijf?</t>
    </r>
  </si>
  <si>
    <r>
      <rPr>
        <b/>
        <sz val="10"/>
        <rFont val="Arial"/>
        <family val="2"/>
      </rPr>
      <t xml:space="preserve">Toelichting     </t>
    </r>
    <r>
      <rPr>
        <b/>
        <sz val="8"/>
        <rFont val="Arial"/>
        <family val="2"/>
      </rPr>
      <t xml:space="preserve"> </t>
    </r>
  </si>
  <si>
    <t>IPPC tool 6.0</t>
  </si>
  <si>
    <t>LEGENDA</t>
  </si>
  <si>
    <t>Knoppen</t>
  </si>
  <si>
    <t>'Home'knop, Terug naar index</t>
  </si>
  <si>
    <t>Aspect</t>
  </si>
  <si>
    <t xml:space="preserve">Technisch </t>
  </si>
  <si>
    <t>Organisatorisch</t>
  </si>
  <si>
    <t>Bodem</t>
  </si>
  <si>
    <t>Vloeistofdichte vloer</t>
  </si>
  <si>
    <t>Overzicht van vloeistofdichte vloeren</t>
  </si>
  <si>
    <t>Is beschreven wie verantwoordelijk is voor de keuring?</t>
  </si>
  <si>
    <t>Vloer aanwezig?
Feitelijke situatie gelijk aan overzicht vloeistofdichte vloeren?</t>
  </si>
  <si>
    <t>Keuringen uitgevoerd?
Registratie in logboek?</t>
  </si>
  <si>
    <t xml:space="preserve">Vloeistofdichte werking geborgd?'
(aantonen middels certificaat/geen visuele technische gebreken)
</t>
  </si>
  <si>
    <t>Heeft de verantwoordelijke functionaris de vereiste keuring uitgevoerd?</t>
  </si>
  <si>
    <t>Vloeistofkerende vloer</t>
  </si>
  <si>
    <t>Overzicht van vloeistofkerende vloeren</t>
  </si>
  <si>
    <t>Is beschreven wie verantwoordelijk is voor visuele inspectie?
Wie is verantwoordelijk voor bijhouden logboek?</t>
  </si>
  <si>
    <t>Vloer aanwezig?
Feitelijke situatie gelijk aan overzicht vloeistofkerende vloeren?</t>
  </si>
  <si>
    <t>Inspecties uitgevoerd?
Registratie in logboek?</t>
  </si>
  <si>
    <t>Vloeistofkerende werking geborgd? Functie afgestemd op constructie?</t>
  </si>
  <si>
    <t>Heeft de verantwoordelijke functionaris de vereiste inspecties uitgevoerd?</t>
  </si>
  <si>
    <t>Riolering (gescheiden) (incl. OBS)</t>
  </si>
  <si>
    <t>Rioleringstekening dwa/hwa inclusief voorzieningen</t>
  </si>
  <si>
    <t>Is beschreven wie verantwoordelijk is voor de keuring/onderhoud/bemonstering?</t>
  </si>
  <si>
    <t>Feitelijke situatie gelijk aan rioleringstekening dwa/hwa?</t>
  </si>
  <si>
    <t>Afval</t>
  </si>
  <si>
    <t xml:space="preserve">Acceptatie van afvalstoffen 
(gericht op doelmatige be- en verwerking) </t>
  </si>
  <si>
    <t>Melden aan LMA
Registreren afvalstoffen</t>
  </si>
  <si>
    <t>Is beschreven hoe invulling wordt gegeven aan het AV-beleid &amp; AO/IC?
Is beschreven welke functionarissen verantwoordelijk zijn voor het AV-beleid &amp; AO/IC?</t>
  </si>
  <si>
    <t>Is er een systeem voor de acceptatie- en registratie van afvalstoffen</t>
  </si>
  <si>
    <t>Werken de verantwoordelijke functionarissen overeenkomstig het AV-beleid &amp; AO/IC?</t>
  </si>
  <si>
    <t>Wordt met de ingezette middelen doelmatige be- en verwerking bereikt?</t>
  </si>
  <si>
    <t>Is het AV-beleid &amp; AO/IC  de instructies geschikt voor doelmatige be-/verwerking
Heeft de verantwoordelijke functionaris de juiste kennis/kwalificatie?</t>
  </si>
  <si>
    <t>Lucht</t>
  </si>
  <si>
    <t>Stof/Geurhinder voorkomen</t>
  </si>
  <si>
    <t>Is beschreven welke functionaris verantwoordelijk is voor het voorkomen van stofoverlast?
Zijn de instructies voor stof-/geuroverlast gedocumenteerd?</t>
  </si>
  <si>
    <t>Middelen om maatregelen te treffen aanwezig (bijv. sproei-installatie, afdekmaterialen, etc.)</t>
  </si>
  <si>
    <t>Worden de maatregelen daadwerkelijk getroffen door de verantwoordelijke functionaris om stof-/geuroverlast te voorkomen?</t>
  </si>
  <si>
    <t>Is de maatregel afgestemd op het voorkomen van stof-/geuroverlast?</t>
  </si>
  <si>
    <t>Zijn de instructies geschikt om stof-/geuroverlast te voorkomen?
Heeft de verantwoordelijke functionaris de juiste kennis/kwalificatie?</t>
  </si>
  <si>
    <t>Stookinstallaties - Scios-keuring</t>
  </si>
  <si>
    <t>Overzicht van stookinstallaties</t>
  </si>
  <si>
    <t>Is beschreven wie verantwoordelijk is voor de keuring en onderhoud?</t>
  </si>
  <si>
    <t>Feitelijke situatie gelijk aan overzicht van stookinstallaties?</t>
  </si>
  <si>
    <t>Keuringen en onderhoud uitgevoerd?
Registratie in logboek?</t>
  </si>
  <si>
    <t>Voldoen de stookinstallaties aan de keurings- en onderhoudseisen?</t>
  </si>
  <si>
    <t>Heeft de verantwoordelijke functionaris de juiste onderaannemers ingehuurd voor de uitvoer van de vereiste keuringen en het onderhoud ?</t>
  </si>
  <si>
    <t>Transport/logistieke handelingen - uitlaatgassen</t>
  </si>
  <si>
    <t>Veiligheid</t>
  </si>
  <si>
    <t>Geluid/trillingen</t>
  </si>
  <si>
    <t>Energie</t>
  </si>
  <si>
    <t>Afvalpreventie</t>
  </si>
  <si>
    <t>Voorbeeld pragmatisch managementsysteem</t>
  </si>
  <si>
    <t>Versie: 6.0</t>
  </si>
  <si>
    <r>
      <t>1.</t>
    </r>
    <r>
      <rPr>
        <b/>
        <sz val="16"/>
        <color indexed="10"/>
        <rFont val="Arial"/>
        <family val="2"/>
      </rPr>
      <t xml:space="preserve"> </t>
    </r>
    <r>
      <rPr>
        <b/>
        <sz val="8"/>
        <rFont val="Arial"/>
        <family val="2"/>
      </rPr>
      <t>Is deze BREF van toepassing op uw bedrijf?</t>
    </r>
  </si>
  <si>
    <r>
      <t>2.</t>
    </r>
    <r>
      <rPr>
        <b/>
        <sz val="10"/>
        <rFont val="Arial"/>
        <family val="2"/>
      </rPr>
      <t xml:space="preserve"> Is de maatregel op uw bedrijf van toepassing?
</t>
    </r>
    <r>
      <rPr>
        <b/>
        <i/>
        <sz val="10"/>
        <color indexed="10"/>
        <rFont val="Arial"/>
        <family val="2"/>
      </rPr>
      <t>Indien nee: s.v.p. toelichting geven.</t>
    </r>
  </si>
  <si>
    <r>
      <t>3.</t>
    </r>
    <r>
      <rPr>
        <b/>
        <sz val="10"/>
        <rFont val="Arial"/>
        <family val="2"/>
      </rPr>
      <t xml:space="preserve"> Indien van toepassing: hoe gaat u invulling geven aan de maatregel?</t>
    </r>
  </si>
  <si>
    <r>
      <t>.</t>
    </r>
    <r>
      <rPr>
        <b/>
        <sz val="10"/>
        <rFont val="Arial"/>
        <family val="2"/>
      </rPr>
      <t xml:space="preserve">Toelichting      </t>
    </r>
  </si>
  <si>
    <r>
      <t xml:space="preserve">Algehele milieuprestaties 
</t>
    </r>
    <r>
      <rPr>
        <sz val="10"/>
        <rFont val="Arial"/>
        <family val="2"/>
      </rPr>
      <t>BBT1. De BBT om de algehele milieuprestaties te verbeteren, is de invoering en naleving van een milieubeheersysteem (MBS) waarin alle volgende elementen zijn opgenomen:</t>
    </r>
  </si>
  <si>
    <r>
      <t xml:space="preserve">Algehele milieuprestaties 
</t>
    </r>
    <r>
      <rPr>
        <sz val="10"/>
        <rFont val="Arial"/>
        <family val="2"/>
      </rPr>
      <t>BBT 3. De BBT om de vermindering van emissies naar water en lucht te bevorderen, is het opstellen en actueel houden van een inventaris van afvalwater- en afgasstromen, als onderdeel van het milieubeheersysteem (zie BBT 1), waarin alle volgende elementen zijn opgenomen:</t>
    </r>
  </si>
  <si>
    <r>
      <rPr>
        <b/>
        <sz val="10"/>
        <rFont val="Arial"/>
        <family val="2"/>
      </rPr>
      <t>Monitoring</t>
    </r>
    <r>
      <rPr>
        <sz val="10"/>
        <rFont val="Arial"/>
        <family val="2"/>
      </rPr>
      <t xml:space="preserve">
</t>
    </r>
  </si>
  <si>
    <r>
      <rPr>
        <b/>
        <sz val="10"/>
        <rFont val="Arial"/>
        <family val="2"/>
      </rPr>
      <t>Emissies naar lucht</t>
    </r>
    <r>
      <rPr>
        <sz val="10"/>
        <rFont val="Arial"/>
        <family val="2"/>
      </rPr>
      <t xml:space="preserve">
</t>
    </r>
  </si>
  <si>
    <r>
      <rPr>
        <b/>
        <sz val="10"/>
        <rFont val="Arial"/>
        <family val="2"/>
      </rPr>
      <t>Emissies naar de lucht</t>
    </r>
    <r>
      <rPr>
        <sz val="10"/>
        <rFont val="Arial"/>
        <family val="2"/>
      </rPr>
      <t xml:space="preserve">
</t>
    </r>
  </si>
  <si>
    <r>
      <rPr>
        <b/>
        <sz val="10"/>
        <rFont val="Arial"/>
        <family val="2"/>
      </rPr>
      <t>Geluid en trillingen</t>
    </r>
    <r>
      <rPr>
        <sz val="10"/>
        <rFont val="Arial"/>
        <family val="2"/>
      </rPr>
      <t xml:space="preserve">
</t>
    </r>
  </si>
  <si>
    <r>
      <rPr>
        <b/>
        <sz val="10"/>
        <rFont val="Arial"/>
        <family val="2"/>
      </rPr>
      <t>Emissies naar water</t>
    </r>
    <r>
      <rPr>
        <sz val="10"/>
        <rFont val="Arial"/>
        <family val="2"/>
      </rPr>
      <t xml:space="preserve"> 
</t>
    </r>
  </si>
  <si>
    <r>
      <rPr>
        <b/>
        <sz val="10"/>
        <rFont val="Arial"/>
        <family val="2"/>
      </rPr>
      <t>Emissies naar water</t>
    </r>
    <r>
      <rPr>
        <sz val="10"/>
        <rFont val="Arial"/>
        <family val="2"/>
      </rPr>
      <t xml:space="preserve">
</t>
    </r>
  </si>
  <si>
    <r>
      <rPr>
        <b/>
        <sz val="10"/>
        <rFont val="Arial"/>
        <family val="2"/>
      </rPr>
      <t>Emissies als gevolg van ongevallen en incidenten</t>
    </r>
    <r>
      <rPr>
        <sz val="10"/>
        <rFont val="Arial"/>
        <family val="2"/>
      </rPr>
      <t xml:space="preserve">
</t>
    </r>
  </si>
  <si>
    <t>BBT 2. De BBT om de algehele milieuprestaties van de installatie te verbeteren, is de toepassing van alle hieronder vermelde technieken.
a. Opstelling en invoering van procedures voor de karakterisering en preacceptatie van afval
b. Opstelling en invoering van procedures voor de acceptatie van afval
c. Opstelling en invoering van een traceersysteem en inventarisatie voor afval
d. Opstelling en invoering van een kwaliteitsbeheersysteem voor de output
e. Waarborgen van afvalscheiding
f. Waarborgen van de compatibiliteit van afval vóór het mengen of vermengen van afval
g. Sortering van inkomend vast afval</t>
  </si>
  <si>
    <r>
      <t>2.</t>
    </r>
    <r>
      <rPr>
        <b/>
        <sz val="10"/>
        <rFont val="Arial"/>
        <family val="2"/>
      </rPr>
      <t xml:space="preserve"> Is de maatregel op uw bedrijf van toepassing?</t>
    </r>
    <r>
      <rPr>
        <b/>
        <i/>
        <sz val="10"/>
        <rFont val="Arial"/>
        <family val="2"/>
      </rPr>
      <t xml:space="preserve"> 
</t>
    </r>
    <r>
      <rPr>
        <b/>
        <i/>
        <sz val="10"/>
        <color indexed="10"/>
        <rFont val="Arial"/>
        <family val="2"/>
      </rPr>
      <t>Indien nee: s.v.p. toelichting geven.</t>
    </r>
  </si>
  <si>
    <r>
      <t xml:space="preserve">1. </t>
    </r>
    <r>
      <rPr>
        <b/>
        <sz val="10"/>
        <rFont val="Arial"/>
        <family val="2"/>
      </rPr>
      <t>Is deze BREF van toepassing op uw bedrijf?</t>
    </r>
  </si>
  <si>
    <r>
      <t>2.</t>
    </r>
    <r>
      <rPr>
        <b/>
        <sz val="10"/>
        <rFont val="Arial"/>
        <family val="2"/>
      </rPr>
      <t xml:space="preserve"> Is de maatregel op uw bedrijf van toepassing?
</t>
    </r>
    <r>
      <rPr>
        <b/>
        <i/>
        <sz val="10"/>
        <color indexed="10"/>
        <rFont val="Arial"/>
        <family val="2"/>
      </rPr>
      <t xml:space="preserve">Indien nee: s.v.p. toelichting geven </t>
    </r>
  </si>
  <si>
    <t>Nee, geef toelichting in kolom hiernaast en ga door naar het volgende tabblad.</t>
  </si>
  <si>
    <t>Nee. Geef toelichting in kolom hiernaast en ga door naar het volgende tabblad.</t>
  </si>
  <si>
    <t>a. Commitment vanuit management niveau (inzet van het topmanagement van de installatie);</t>
  </si>
  <si>
    <t>b. Beleid op het gebied van energie-efficiëntie uitwerken voor de installatie door het topmanagement</t>
  </si>
  <si>
    <t>c. Het  plannen en vaststellen van doelstellingen en streefcijfers</t>
  </si>
  <si>
    <r>
      <t>1.</t>
    </r>
    <r>
      <rPr>
        <b/>
        <sz val="16"/>
        <color indexed="10"/>
        <rFont val="Arial"/>
        <family val="2"/>
      </rPr>
      <t xml:space="preserve"> </t>
    </r>
    <r>
      <rPr>
        <b/>
        <sz val="10"/>
        <rFont val="Arial"/>
        <family val="2"/>
      </rPr>
      <t>Is deze BREF van toepassing op uw bedrijf?</t>
    </r>
  </si>
  <si>
    <r>
      <t xml:space="preserve">Managementsysteem IPPC
</t>
    </r>
    <r>
      <rPr>
        <sz val="10"/>
        <color theme="1"/>
        <rFont val="Arial"/>
        <family val="2"/>
      </rPr>
      <t>Hoe zijn de maatregelen geborgd</t>
    </r>
  </si>
  <si>
    <r>
      <rPr>
        <b/>
        <sz val="10"/>
        <color theme="1"/>
        <rFont val="Arial"/>
        <family val="2"/>
      </rPr>
      <t xml:space="preserve">Documenteren </t>
    </r>
    <r>
      <rPr>
        <sz val="8"/>
        <rFont val="Arial"/>
        <family val="2"/>
      </rPr>
      <t xml:space="preserve">
(hoe technisch/organisatorisch geborgd)</t>
    </r>
  </si>
  <si>
    <r>
      <rPr>
        <b/>
        <sz val="10"/>
        <color theme="1"/>
        <rFont val="Arial"/>
        <family val="2"/>
      </rPr>
      <t>Implementeren</t>
    </r>
    <r>
      <rPr>
        <sz val="8"/>
        <rFont val="Arial"/>
        <family val="2"/>
      </rPr>
      <t xml:space="preserve">
 (in bedrijfsvoering aangebracht (toezicht)</t>
    </r>
  </si>
  <si>
    <r>
      <rPr>
        <b/>
        <sz val="10"/>
        <color theme="1"/>
        <rFont val="Arial"/>
        <family val="2"/>
      </rPr>
      <t>Geschikt</t>
    </r>
    <r>
      <rPr>
        <sz val="8"/>
        <rFont val="Arial"/>
        <family val="2"/>
      </rPr>
      <t xml:space="preserve">
(maatregel is afgestemd op het milieurisico)</t>
    </r>
  </si>
  <si>
    <t>Om de algemene milieuprestaties van verbrandings- en/of vergassingsinstallaties te verbeteren en de emissies naar lucht te verminderen, is de BBT om de volgende elementen op te nemen in de kwaliteitsborgings-/kwaliteitscontroleprogramma's voor alle gebruikte brandstoffen, als onderdeel van het milieubeheersysteem (zie BBT 1):        
i) initiële volledige karakterisering van de gebruikte brandstof, die ten minste de onderstaande parameters omvat en in overeenstemming is met de EN-normen. Nationale normen, ISO-normen, of andere internationale normen kunnen worden gebruikt, mits deze waarborgen dat gegevens van een gelijkwaardige wetenschappelijke kwaliteit worden verstrekt; D51</t>
  </si>
  <si>
    <r>
      <rPr>
        <b/>
        <sz val="10"/>
        <rFont val="Arial"/>
        <family val="2"/>
      </rPr>
      <t xml:space="preserve">Algehele milieuprestaties.  </t>
    </r>
    <r>
      <rPr>
        <sz val="10"/>
        <rFont val="Arial"/>
        <family val="2"/>
      </rPr>
      <t xml:space="preserve"> </t>
    </r>
  </si>
  <si>
    <r>
      <t>2.</t>
    </r>
    <r>
      <rPr>
        <b/>
        <sz val="8"/>
        <rFont val="Arial"/>
        <family val="2"/>
      </rPr>
      <t xml:space="preserve"> </t>
    </r>
    <r>
      <rPr>
        <b/>
        <sz val="10"/>
        <rFont val="Arial"/>
        <family val="2"/>
      </rPr>
      <t xml:space="preserve">Is de maatregel op uw bedrijf van toepassing?
</t>
    </r>
    <r>
      <rPr>
        <b/>
        <i/>
        <sz val="10"/>
        <color indexed="10"/>
        <rFont val="Arial"/>
        <family val="2"/>
      </rPr>
      <t>Indien nee: s.v.p. toelichting.</t>
    </r>
  </si>
  <si>
    <r>
      <t>Large cooling capacity</t>
    </r>
    <r>
      <rPr>
        <sz val="10"/>
        <rFont val="Arial"/>
        <family val="2"/>
      </rPr>
      <t>: select site for once-through option</t>
    </r>
  </si>
  <si>
    <r>
      <t xml:space="preserve">All systems: </t>
    </r>
    <r>
      <rPr>
        <sz val="10"/>
        <rFont val="Arial"/>
        <family val="2"/>
      </rPr>
      <t>overall energy efficiency: Apply option for variable operation (1.4)</t>
    </r>
  </si>
  <si>
    <r>
      <t xml:space="preserve">All systems: </t>
    </r>
    <r>
      <rPr>
        <sz val="10"/>
        <rFont val="Arial"/>
        <family val="2"/>
      </rPr>
      <t xml:space="preserve">variable operation: Modulation of air/ water flow </t>
    </r>
  </si>
  <si>
    <r>
      <t xml:space="preserve">All wet systems: </t>
    </r>
    <r>
      <rPr>
        <sz val="10"/>
        <rFont val="Arial"/>
        <family val="2"/>
      </rPr>
      <t>clean circuit/exchanger surfaces: Optimised water treatment and pipe surface treatment (3.4)</t>
    </r>
  </si>
  <si>
    <r>
      <t>Once-through systems:</t>
    </r>
    <r>
      <rPr>
        <sz val="10"/>
        <rFont val="Arial"/>
        <family val="2"/>
      </rPr>
      <t xml:space="preserve"> avoid recirculation of warm water plume in rivers and minimise it in estuaries and on marine sites</t>
    </r>
  </si>
  <si>
    <r>
      <t xml:space="preserve">All cooling towers: </t>
    </r>
    <r>
      <rPr>
        <sz val="10"/>
        <rFont val="Arial"/>
        <family val="2"/>
      </rPr>
      <t>reduce specific energy consumption: Apply pumping heads and fans with reduced energy consumption</t>
    </r>
  </si>
  <si>
    <r>
      <t xml:space="preserve">All wet cooling systems: </t>
    </r>
    <r>
      <rPr>
        <sz val="10"/>
        <rFont val="Arial"/>
        <family val="2"/>
      </rPr>
      <t>Reduction of need for cooling; Optimisation of heat reuse.</t>
    </r>
  </si>
  <si>
    <r>
      <t xml:space="preserve">All wet cooling systems: </t>
    </r>
    <r>
      <rPr>
        <sz val="10"/>
        <rFont val="Arial"/>
        <family val="2"/>
      </rPr>
      <t>Reduction of use of limited sources; Use of groundwater is not BAT.</t>
    </r>
  </si>
  <si>
    <r>
      <t xml:space="preserve">All wet cooling systems: </t>
    </r>
    <r>
      <rPr>
        <sz val="10"/>
        <rFont val="Arial"/>
        <family val="2"/>
      </rPr>
      <t>Reduction of water use; Apply recirculating systems.</t>
    </r>
  </si>
  <si>
    <r>
      <t xml:space="preserve">All wet cooling systems: </t>
    </r>
    <r>
      <rPr>
        <sz val="10"/>
        <rFont val="Arial"/>
        <family val="2"/>
      </rPr>
      <t>Where obligation for plume reduction and reduced tower height; Apply hybrid cooling system.</t>
    </r>
  </si>
  <si>
    <r>
      <t xml:space="preserve">All wet cooling systems: </t>
    </r>
    <r>
      <rPr>
        <sz val="10"/>
        <rFont val="Arial"/>
        <family val="2"/>
      </rPr>
      <t>Where water (make-up water) is not available during (part of) process period or very limited (drought-stricken areas); Apply dry cooling.</t>
    </r>
  </si>
  <si>
    <r>
      <t xml:space="preserve">All recirculating wet and wet/dry cooling systems: </t>
    </r>
    <r>
      <rPr>
        <sz val="10"/>
        <rFont val="Arial"/>
        <family val="2"/>
      </rPr>
      <t>Reduction of water use;</t>
    </r>
    <r>
      <rPr>
        <b/>
        <sz val="10"/>
        <rFont val="Arial"/>
        <family val="2"/>
      </rPr>
      <t xml:space="preserve"> </t>
    </r>
    <r>
      <rPr>
        <sz val="10"/>
        <rFont val="Arial"/>
        <family val="2"/>
      </rPr>
      <t>Optimization of cycles of concentration.</t>
    </r>
  </si>
  <si>
    <r>
      <t xml:space="preserve">All wet cooling systems: </t>
    </r>
    <r>
      <rPr>
        <sz val="10"/>
        <rFont val="Arial"/>
        <family val="2"/>
      </rPr>
      <t>Analysis of corrosivenessof process substance aswell as of cooling water to select the right material.</t>
    </r>
  </si>
  <si>
    <r>
      <t xml:space="preserve">All wet cooling systems: </t>
    </r>
    <r>
      <rPr>
        <sz val="10"/>
        <rFont val="Arial"/>
        <family val="2"/>
      </rPr>
      <t>Design cooling system to avoid stagnant zones.</t>
    </r>
  </si>
  <si>
    <r>
      <t>Shell&amp;tube heat exchanger:</t>
    </r>
    <r>
      <rPr>
        <sz val="10"/>
        <rFont val="Arial"/>
        <family val="2"/>
      </rPr>
      <t>Cooling water flow insidetube and heavy foulingmedium on tube side.</t>
    </r>
  </si>
  <si>
    <r>
      <t xml:space="preserve">Condensers of power plants: </t>
    </r>
    <r>
      <rPr>
        <sz val="10"/>
        <rFont val="Arial"/>
        <family val="2"/>
      </rPr>
      <t>Application of Ti in condensers using seawater or brackish water.</t>
    </r>
  </si>
  <si>
    <r>
      <t xml:space="preserve">Condensers of power plants: </t>
    </r>
    <r>
      <rPr>
        <sz val="10"/>
        <rFont val="Arial"/>
        <family val="2"/>
      </rPr>
      <t>Application of low corrosion alloys (StainlessSteel with high pittingindex or Copper Nickel)</t>
    </r>
  </si>
  <si>
    <r>
      <t xml:space="preserve">Condensers of power plants: </t>
    </r>
    <r>
      <rPr>
        <sz val="10"/>
        <rFont val="Arial"/>
        <family val="2"/>
      </rPr>
      <t>Use of automated cleaning systems with foam balls or brushes.</t>
    </r>
  </si>
  <si>
    <r>
      <t xml:space="preserve">Condensers: </t>
    </r>
    <r>
      <rPr>
        <sz val="10"/>
        <rFont val="Arial"/>
        <family val="2"/>
      </rPr>
      <t>Water velocity &gt; 1.8 m/s for new equipment and 1.5 m/s in case of tube bundle retrofit.</t>
    </r>
  </si>
  <si>
    <r>
      <t>Heat exchangers:</t>
    </r>
    <r>
      <rPr>
        <sz val="10"/>
        <rFont val="Arial"/>
        <family val="2"/>
      </rPr>
      <t>Water velocity &gt; 0.8 m/s</t>
    </r>
  </si>
  <si>
    <r>
      <t>Heat exchangers:</t>
    </r>
    <r>
      <rPr>
        <sz val="10"/>
        <rFont val="Arial"/>
        <family val="2"/>
      </rPr>
      <t>Avoid clogging. Use debris filters to protect the heatexchangers where clogging is a risk.</t>
    </r>
  </si>
  <si>
    <r>
      <t xml:space="preserve">Open wet cooling towers: </t>
    </r>
    <r>
      <rPr>
        <sz val="10"/>
        <rFont val="Arial"/>
        <family val="2"/>
      </rPr>
      <t>Apply fill that is open, lowfouling, with high loadsupport.</t>
    </r>
  </si>
  <si>
    <r>
      <t>Open wet cooling towers:</t>
    </r>
    <r>
      <rPr>
        <sz val="10"/>
        <rFont val="Arial"/>
        <family val="2"/>
      </rPr>
      <t>CCA treatment of woodenparts or TBTO containingpaints is not BAT.</t>
    </r>
  </si>
  <si>
    <r>
      <t>Natural draught wet cooling towers:</t>
    </r>
    <r>
      <rPr>
        <sz val="10"/>
        <rFont val="Arial"/>
        <family val="2"/>
      </rPr>
      <t xml:space="preserve"> Apply fill under consideration of localwater quality (e.g. highsolid content, scale)</t>
    </r>
  </si>
  <si>
    <r>
      <t xml:space="preserve">All wet systems: </t>
    </r>
    <r>
      <rPr>
        <sz val="10"/>
        <rFont val="Arial"/>
        <family val="2"/>
      </rPr>
      <t>Monitoring and control of cooling water chemistry.</t>
    </r>
  </si>
  <si>
    <r>
      <t xml:space="preserve">ê           </t>
    </r>
    <r>
      <rPr>
        <b/>
        <sz val="10"/>
        <rFont val="Arial"/>
        <family val="2"/>
      </rPr>
      <t xml:space="preserve">All wet systems: </t>
    </r>
    <r>
      <rPr>
        <sz val="10"/>
        <rFont val="Arial"/>
        <family val="2"/>
      </rPr>
      <t>It is not BAT to usechromium compoundsmercury compoundsorganometallic compounds (e.g. organotin compounds)mercaptobenzothiazoleshock treatment with biocidal substances other than chlorine, bromine, ozone and  H</t>
    </r>
    <r>
      <rPr>
        <vertAlign val="subscript"/>
        <sz val="10"/>
        <rFont val="Arial"/>
        <family val="2"/>
      </rPr>
      <t>2</t>
    </r>
    <r>
      <rPr>
        <sz val="10"/>
        <rFont val="Arial"/>
        <family val="2"/>
      </rPr>
      <t>O</t>
    </r>
    <r>
      <rPr>
        <vertAlign val="subscript"/>
        <sz val="10"/>
        <rFont val="Arial"/>
        <family val="2"/>
      </rPr>
      <t xml:space="preserve">2 </t>
    </r>
  </si>
  <si>
    <r>
      <t>Once-through cooling system and open wet cooling towers:</t>
    </r>
    <r>
      <rPr>
        <sz val="10"/>
        <rFont val="Arial"/>
        <family val="2"/>
      </rPr>
      <t xml:space="preserve"> To monitor macrofouling for optimising biocide dosage.</t>
    </r>
  </si>
  <si>
    <r>
      <t xml:space="preserve">wet cooling towers: </t>
    </r>
    <r>
      <rPr>
        <sz val="10"/>
        <rFont val="Arial"/>
        <family val="2"/>
      </rPr>
      <t>Avoid plume reaching ground level; Plume emission at sufficient height and with a minimum discharge air velocity at the tower outlet.</t>
    </r>
  </si>
  <si>
    <r>
      <t xml:space="preserve">wet cooling towers: </t>
    </r>
    <r>
      <rPr>
        <sz val="10"/>
        <rFont val="Arial"/>
        <family val="2"/>
      </rPr>
      <t>Avoid plume formation; Application of hybrid technique or other plume suppressing techniques such as reheating of air.</t>
    </r>
  </si>
  <si>
    <r>
      <t xml:space="preserve">wet cooling towers: </t>
    </r>
    <r>
      <rPr>
        <sz val="10"/>
        <rFont val="Arial"/>
        <family val="2"/>
      </rPr>
      <t>Use of less hazardous material; Use of asbestos, or wood preserved with CCA (or similar) or TBTO is not BAT.</t>
    </r>
  </si>
  <si>
    <r>
      <t xml:space="preserve">wet cooling towers: </t>
    </r>
    <r>
      <rPr>
        <sz val="10"/>
        <rFont val="Arial"/>
        <family val="2"/>
      </rPr>
      <t>Avoid affecting indoor air quality; Design and positioning of tower outlet to avoid risk of air intake by air conditioning systems.</t>
    </r>
  </si>
  <si>
    <r>
      <t xml:space="preserve">wet cooling towers: </t>
    </r>
    <r>
      <rPr>
        <sz val="10"/>
        <rFont val="Arial"/>
        <family val="2"/>
      </rPr>
      <t>Reduction of drift loss; Apply drift eliminators with a loss &lt;0.01% of total recirculating flow.</t>
    </r>
  </si>
  <si>
    <r>
      <t xml:space="preserve">Natural draught cooling towers: </t>
    </r>
    <r>
      <rPr>
        <sz val="10"/>
        <rFont val="Arial"/>
        <family val="2"/>
      </rPr>
      <t>reduce noise of cascading water at air inlet: different techniques available.</t>
    </r>
  </si>
  <si>
    <r>
      <t xml:space="preserve">Natural draught cooling towers: </t>
    </r>
    <r>
      <rPr>
        <sz val="10"/>
        <rFont val="Arial"/>
        <family val="2"/>
      </rPr>
      <t>reduce noise emissions around tower base: E.g application of earth barrier or noise attenuating wall.</t>
    </r>
  </si>
  <si>
    <r>
      <t xml:space="preserve">Mechanical draught cooling towers: </t>
    </r>
    <r>
      <rPr>
        <sz val="10"/>
        <rFont val="Arial"/>
        <family val="2"/>
      </rPr>
      <t>reduction</t>
    </r>
    <r>
      <rPr>
        <b/>
        <sz val="10"/>
        <rFont val="Arial"/>
        <family val="2"/>
      </rPr>
      <t xml:space="preserve"> </t>
    </r>
    <r>
      <rPr>
        <sz val="10"/>
        <rFont val="Arial"/>
        <family val="2"/>
      </rPr>
      <t>of fan noise; Apply low noise fan with characteristics, e.g.:- larger diameter fans;- Reduced tip speed (≤ 40 m/s).</t>
    </r>
  </si>
  <si>
    <r>
      <t xml:space="preserve">Mechanical draught cooling towers: </t>
    </r>
    <r>
      <rPr>
        <sz val="10"/>
        <rFont val="Arial"/>
        <family val="2"/>
      </rPr>
      <t>Optimised diffuser design; Sufficient height or installation of sound attenuators.</t>
    </r>
  </si>
  <si>
    <r>
      <t xml:space="preserve">Mechanical draught cooling towers: </t>
    </r>
    <r>
      <rPr>
        <sz val="10"/>
        <rFont val="Arial"/>
        <family val="2"/>
      </rPr>
      <t>Noise reduction; Apply attenuation measures to inlet and outlet.</t>
    </r>
  </si>
  <si>
    <r>
      <t>All heat exchangers:</t>
    </r>
    <r>
      <rPr>
        <sz val="10"/>
        <rFont val="Arial"/>
        <family val="2"/>
      </rPr>
      <t>Avoid small cracks: ΔT over heat exchanger of ≤50ºC (Annex III)</t>
    </r>
  </si>
  <si>
    <r>
      <t>Shell&amp;tube heat exchanger:</t>
    </r>
    <r>
      <rPr>
        <sz val="10"/>
        <rFont val="Arial"/>
        <family val="2"/>
      </rPr>
      <t xml:space="preserve"> monitor process operation.</t>
    </r>
  </si>
  <si>
    <r>
      <t>Shell&amp;tube heat exchanger:</t>
    </r>
    <r>
      <rPr>
        <sz val="10"/>
        <rFont val="Arial"/>
        <family val="2"/>
      </rPr>
      <t xml:space="preserve"> apply welding technology.</t>
    </r>
  </si>
  <si>
    <r>
      <t xml:space="preserve">Equipment: </t>
    </r>
    <r>
      <rPr>
        <sz val="10"/>
        <rFont val="Arial"/>
        <family val="2"/>
      </rPr>
      <t>reduce corrosion: T of metal on cooling water side&lt; 60º.</t>
    </r>
  </si>
  <si>
    <r>
      <t>Recirculating cooling systems:</t>
    </r>
    <r>
      <rPr>
        <sz val="10"/>
        <rFont val="Arial"/>
        <family val="2"/>
      </rPr>
      <t xml:space="preserve"> cooling of dangerous substances: constant monitoring of blowdown.</t>
    </r>
  </si>
  <si>
    <r>
      <t xml:space="preserve">All wet recirculating cooling systems: </t>
    </r>
    <r>
      <rPr>
        <sz val="10"/>
        <rFont val="Arial"/>
        <family val="2"/>
      </rPr>
      <t>reduce algae formation: reduce light energy reaching the cooling water.</t>
    </r>
  </si>
  <si>
    <r>
      <t xml:space="preserve">All wet recirculating cooling systems: </t>
    </r>
    <r>
      <rPr>
        <sz val="10"/>
        <rFont val="Arial"/>
        <family val="2"/>
      </rPr>
      <t>reduce biological growth: avoid stagnant zones (design) and apply optimized chemical treatment.</t>
    </r>
  </si>
  <si>
    <r>
      <t>All wet recirculating cooling systems:</t>
    </r>
    <r>
      <rPr>
        <sz val="10"/>
        <rFont val="Arial"/>
        <family val="2"/>
      </rPr>
      <t xml:space="preserve"> cleaning after outbreak: a combination of mechanical and chemical cleaning.</t>
    </r>
  </si>
  <si>
    <r>
      <t>All wet recirculating cooling systems:</t>
    </r>
    <r>
      <rPr>
        <sz val="10"/>
        <rFont val="Arial"/>
        <family val="2"/>
      </rPr>
      <t>control of pathogens: periodic monitoring of pathogens in the cooling systems.</t>
    </r>
  </si>
  <si>
    <r>
      <t xml:space="preserve">Open wet cooling towers: </t>
    </r>
    <r>
      <rPr>
        <sz val="10"/>
        <rFont val="Arial"/>
        <family val="2"/>
      </rPr>
      <t>reduce risk of infection: operators should wear nose and mouth protection (P3-mask) when entering a wet cooling tower.</t>
    </r>
  </si>
  <si>
    <r>
      <t>2.</t>
    </r>
    <r>
      <rPr>
        <b/>
        <sz val="8"/>
        <rFont val="Arial"/>
        <family val="2"/>
      </rPr>
      <t xml:space="preserve"> </t>
    </r>
    <r>
      <rPr>
        <b/>
        <sz val="10"/>
        <rFont val="Arial"/>
        <family val="2"/>
      </rPr>
      <t xml:space="preserve">Is de maatregel op uw bedrijf van toepassing?
</t>
    </r>
    <r>
      <rPr>
        <b/>
        <i/>
        <sz val="10"/>
        <color indexed="10"/>
        <rFont val="Arial"/>
        <family val="2"/>
      </rPr>
      <t>Indien nee: s.v.p. toelichting geven.</t>
    </r>
  </si>
  <si>
    <t xml:space="preserve">Toelichting      </t>
  </si>
  <si>
    <r>
      <t>1.</t>
    </r>
    <r>
      <rPr>
        <b/>
        <sz val="10"/>
        <color indexed="10"/>
        <rFont val="Arial"/>
        <family val="2"/>
      </rPr>
      <t xml:space="preserve"> </t>
    </r>
    <r>
      <rPr>
        <b/>
        <sz val="10"/>
        <rFont val="Arial"/>
        <family val="2"/>
      </rPr>
      <t>Is deze BREF van toepassing op uw bedrijf?</t>
    </r>
  </si>
  <si>
    <r>
      <t>2.</t>
    </r>
    <r>
      <rPr>
        <b/>
        <sz val="10"/>
        <rFont val="Arial"/>
        <family val="2"/>
      </rPr>
      <t xml:space="preserve"> Is de maatregel op uw bedrijf van toepassing?
</t>
    </r>
    <r>
      <rPr>
        <b/>
        <i/>
        <sz val="10"/>
        <color indexed="10"/>
        <rFont val="Arial"/>
        <family val="2"/>
      </rPr>
      <t>Indien nee: s.v.p. toelichting geven in kolom I.</t>
    </r>
  </si>
  <si>
    <r>
      <rPr>
        <b/>
        <sz val="10"/>
        <rFont val="Arial"/>
        <family val="2"/>
      </rPr>
      <t>Toelichting</t>
    </r>
    <r>
      <rPr>
        <b/>
        <sz val="8"/>
        <rFont val="Arial"/>
        <family val="2"/>
      </rPr>
      <t xml:space="preserve">      </t>
    </r>
  </si>
  <si>
    <t>"Een milieubeheersysteem (EMS) voor een IPPC-installatie bevatten de 
volgende onderdelen: 
(a) de definitie van een milieubeleid 
(b) planning en tot oprichting van doelstellingen en streefcijfers 
(c) de uitvoering en de werking van de procedures 
(d) controle en corrigerende maatregelen 
(e) management review. Hier wordt bedoeld de stand van zaken rondom het milieumanagementsysteem te communiceren. Verder wordt hierin beoordeeld in hoeverre ons milieumanagement doeltreffend is en in hoeverre we voldoen aan de gestelde doelstellingen. Verder wordt er gekeken of er verbeteringen aan het
milieumanagementsysteem mogelijk zijn. 
(f) milieuverklaring 
(g) validatie door certificerende instantie of door externe audit
(h) beschrijving voor end-of-life fabriek ontmanteling 
(i) de ontwikkeling van schonere technologieën 
(j) benchmarking. Vergelijken van bedrijfsprocessen of kengetallen met bedrijven die gelden als best presterend met betrekking tot deze processen.</t>
  </si>
  <si>
    <t>1,I</t>
  </si>
  <si>
    <t xml:space="preserve">   IPPC-toets: Intensieve veehouderij</t>
  </si>
  <si>
    <t>Bij het ontwerpen (en in gebruik nemen) van tanks rekening houden met: 
- de fysisch chemische eigenschappen van de stof die wordt opgeslagen,
- de werkwijze voor de opslag, 
- welk niveau van instrumentatie nodig is,
- hoeveel operators zijn vereist en wat zijn de werkzaamheden
- hoe de operators op de hoogte worden gebracht van afwijkingen van normale procesomstandigheden (alarmering)
- hoe de opslag wordt beschermd tegen afwijkingen van normale procesomstandigheden (veiligheid instructies, vergrendelingssystemen, drukontlastingsapparatuur, lekdetectie en -controle, enz.),
- wat voor apparatuur moet worden geïnstalleerd, grotendeels rekening houdend met ervaringen uit het verleden met het product (bouwmaterialen, kwaliteit van kleppen, soorten pompen, etc.),
- wat voor onderhouds- en inspectieplan moet worden uitgevoerd en hoe dit te vergemakkelijken onderhouds- en inspectiewerk (toegang, indeling, enz.),
- en hoe om te gaan met noodsituaties (afstand tot andere tanks, welke voorzieningen zijn getroffen en tot wel niveau, brandbeveiliging, toegang voor hulpdiensten zoals de brandweer, enz.).</t>
  </si>
  <si>
    <t>Een instrument toepassen om proactief onderhoudsplannen en risico-gebaseerde inspectieplannen vast te leggen, b.v. op risico en betrouwbaarheid gebaseerde onderhoudsaanpak.</t>
  </si>
  <si>
    <t>Bij tanks met een extern drijvend dak: - zorgen voor een opening van minder dan 3,2 mm tussen het dak en de tankwand ten minste 95% van de omtrek van de tank is en maak gebruik van dichtingen (velgrand)  van het type 'vloeistof gemonteerde, mechanische schoenafdichtingen'. Dit om de uitstoot naar de lucht te minimaliseren.</t>
  </si>
  <si>
    <t xml:space="preserve">Bij tanks met extern drijvend dak gebruik maken van: - een drijven dak met direct contact (double-dek), of - een bestaand drijvend dak zonder contact (ponton). </t>
  </si>
  <si>
    <t>Voor gechloreerde koolwaterstofoplosmiddelen (CHC) vereist betonnen insluiting de
toepassing van oppervlaktebescherming, waardoor capillaire scheuren kunnen worden afgedekt
ondoordringbaar. Voor CHC-bestendige laminaten is een geschikte betonkwaliteit vereist. CHC-proof
laminaten zijn gebaseerd op:
• fenolharsen, of
• furanharsen.
Bovendien heeft één vorm van epoxyhars (‘Concretin’) de strenge tests voor CHC-proef doorstaan.</t>
  </si>
  <si>
    <t xml:space="preserve">Een of meerdere personen aanwijzen die verantwoordelijk zijn voor het beheer en de werking van de opslag </t>
  </si>
  <si>
    <t xml:space="preserve">Bij bekkens moeten zijn voorzien van voldoende vrije hoogte (vrijboord) om ten gevolge van regenval te vermijden in geval het bekken niet is afgedekt </t>
  </si>
  <si>
    <t xml:space="preserve">Het bedekken van een lagune kan door middel van:
- een kunststof afdekking, of
- een drijvende afdekking, of 
- een harde afdekking (enkel voor kleine bekkens). </t>
  </si>
  <si>
    <t xml:space="preserve">Een ondoordringbare voorziening aanbrengen onderaan de bekken, b.v. een flexibel membraan, een klei- of betonlaag </t>
  </si>
  <si>
    <t xml:space="preserve">Een meetprogramma toepassen en regelmatig evalueren. Het meetprogramma moet minimaal omvatten: 
• bepalen van het hydraulisch stromingspatroon rond de holtes weergeven door middel van grondwatermetingen, piëzometers en/of drukcellen, debietmetingen van het sijpelwater;
• bepalen van de stabiliteit van de holte door seismische monitoring; 
• procedures beschrijven voor het opvolgen van de waterkwaliteit door regelmatige staalnames en analyses; 
• corrosie monitoring. </t>
  </si>
  <si>
    <t xml:space="preserve">Een meetprogramma toepassen en regelmatig evalueren. Het meetprogramma omvat minimaal: 
• bepaling van de stabiliteit van de holte door seismische monitoring 
• corrosie monitoring 
• regelmatig echopeilingen uitvoeren om eventuele veranderingen in vorm te detecteren, in het bijzonder bij gebruik van onverzadigde pekel </t>
  </si>
  <si>
    <t xml:space="preserve">Externe corrosie van pijpleidingen voorkomen door een 1, 2 of 3-lagige coating aan te brengen, rekening houdend met locatie-specifieke omstandigheden (bv. nabij de zee), </t>
  </si>
  <si>
    <t xml:space="preserve">De snelheid van voertuigen op de locatie aanpassen om te vermijden of te minimaliseren dat stof opwervelt </t>
  </si>
  <si>
    <t>De overige personeelsleden op de locatie informeren over:
- de risico's van de opslag van de verpakte gevaarlijke stoffen, en;
- de voorzorgsmaatregelen die noodzakelijk zijn voor een veilige opslag van stoffen met verschillende risico's.</t>
  </si>
  <si>
    <t>https://www.infomil.nl/publish/pages/68879/samenvattingeconomicsencrossmedia-def.doc</t>
  </si>
  <si>
    <t xml:space="preserve">BBT 5 efficiënt gebruik van water </t>
  </si>
  <si>
    <t>5a</t>
  </si>
  <si>
    <t>5b</t>
  </si>
  <si>
    <t>5c</t>
  </si>
  <si>
    <t>5d</t>
  </si>
  <si>
    <t>5e</t>
  </si>
  <si>
    <t>5f</t>
  </si>
  <si>
    <t xml:space="preserve"> 'Print' knop</t>
  </si>
  <si>
    <t>IPPC-toets: BREF Energie effecientie</t>
  </si>
  <si>
    <t>Intensieve veehouderij</t>
  </si>
  <si>
    <t>feb 2017</t>
  </si>
  <si>
    <t>2a</t>
  </si>
  <si>
    <t>2b</t>
  </si>
  <si>
    <t>2c</t>
  </si>
  <si>
    <t>2d</t>
  </si>
  <si>
    <t>2e</t>
  </si>
  <si>
    <t>6a</t>
  </si>
  <si>
    <t>6b</t>
  </si>
  <si>
    <t>6c</t>
  </si>
  <si>
    <t>7a</t>
  </si>
  <si>
    <t>7b</t>
  </si>
  <si>
    <t>7c</t>
  </si>
  <si>
    <t>BBT 8.Om efficiënt om te gaan met energie op een boerderij, is de BBT een combinatie van de onderstaande technieken gebruiken.</t>
  </si>
  <si>
    <t>8a</t>
  </si>
  <si>
    <t>8b</t>
  </si>
  <si>
    <t>8c</t>
  </si>
  <si>
    <t>8d</t>
  </si>
  <si>
    <t>8e</t>
  </si>
  <si>
    <t>8f</t>
  </si>
  <si>
    <t>8g</t>
  </si>
  <si>
    <t>8h</t>
  </si>
  <si>
    <t>BBT 9.Om geluidsemissies te voorkomen of, indien dat niet haalbaar is, te verminderen, is de BBT het opzetten en uitvoeren van een geluidsbeheersplan, als onderdeel van het milieubeheersysteem (zie BBT 1), dat de volgende elementen omvat:</t>
  </si>
  <si>
    <t>i. een protocol met passende acties en tijdschema's; 
ii. een protocol voor de monitoring van geluid; 
iii. een protocol voor de reactie op geconstateerde geluidsgebeurtenissen; iv. een programma voor geluidsvermindering om bv. de bron(nen) op te sporen, de geluidsemissies te monitoren, de bijdragen van de bronnen te karakteriseren en maatregelen voor de eliminatie en/of vermindering van geluidsemissies te nemen; 
v. een herziening van de historische geluidsincidenten en corrigerende maatregelen en de verspreiding van kennis over geluidsincidenten.</t>
  </si>
  <si>
    <t>10a</t>
  </si>
  <si>
    <t>10b</t>
  </si>
  <si>
    <t>10c</t>
  </si>
  <si>
    <t>10d</t>
  </si>
  <si>
    <t>10e</t>
  </si>
  <si>
    <t>10f</t>
  </si>
  <si>
    <t>11a</t>
  </si>
  <si>
    <t>11b</t>
  </si>
  <si>
    <t>11c</t>
  </si>
  <si>
    <t>i. een protocol met passende acties en tijdschema's; 
ii. een protocol voor de monitoring van geur; 
iii. een protocol voor de reactie op geconstateerde geurhinder; 
iv. een programma voor de voorkoming en eliminatie van geur om bijvoorbeeld de bron(nen) op te sporen, de geuremissies te monitoren (zie BBT 26), de bijdragen van de bronnen te karakteriseren en maatregelen voor de eliminatie en/of vermindering van geuremissies te nemen; 
v. een herziening van de historische geurincidenten en corrigerende maatregelen en de verspreiding van kennis over geurincidenten. 
De bijbehorende monitoring is te vinden in BBT 26.</t>
  </si>
  <si>
    <t>BBT 13.Om geuremissies en/of geureffecten van een boerderij te voorkomen of, indien dat niet haalbaar is, te verminderen, is de BBT een combinatie van de onderstaande technieken gebruiken.</t>
  </si>
  <si>
    <t>13a</t>
  </si>
  <si>
    <t>13b</t>
  </si>
  <si>
    <t>13c</t>
  </si>
  <si>
    <t>13d</t>
  </si>
  <si>
    <t>13e</t>
  </si>
  <si>
    <t>13f</t>
  </si>
  <si>
    <t>13g</t>
  </si>
  <si>
    <t>14a</t>
  </si>
  <si>
    <t>14b</t>
  </si>
  <si>
    <t>14c</t>
  </si>
  <si>
    <t>15a</t>
  </si>
  <si>
    <t>15b</t>
  </si>
  <si>
    <t>15c</t>
  </si>
  <si>
    <t>15d</t>
  </si>
  <si>
    <t>15e</t>
  </si>
  <si>
    <t>BBT 19.Indien mest op de boerderij wordt verwerkt, is om stikstof-, fosfor- en geuremissies alsmede emissies van microbiële ziekteverwekkers in de lucht en het water te verminderen, en om de opslag en/of het uitrijden van mest te vergemakkelijken, de BBT de mest verwerken door één of een combinatie van de naast genoemde technieken te gebruiken.</t>
  </si>
  <si>
    <t>19a</t>
  </si>
  <si>
    <t>19b</t>
  </si>
  <si>
    <t>19c</t>
  </si>
  <si>
    <t>19d</t>
  </si>
  <si>
    <t>19e</t>
  </si>
  <si>
    <t>19f</t>
  </si>
  <si>
    <t>29a</t>
  </si>
  <si>
    <t>Waterverbruik
Registratie bv. door middel van geschikte meters of op basis van facturen. De belangrijkste waterverbruikende processen in de stallen (schoonmaken, voederen enz.) kunnen afzonderlijk worden gemonitord.</t>
  </si>
  <si>
    <t>BBT 29.De BBT is de naast genoemde procesparameters ten minste eenmaal per jaar monitoren.</t>
  </si>
  <si>
    <t>29b</t>
  </si>
  <si>
    <t>29c</t>
  </si>
  <si>
    <t>29d</t>
  </si>
  <si>
    <t>29e</t>
  </si>
  <si>
    <t>29f</t>
  </si>
  <si>
    <t>Elektriciteitsverbruikt
Registratie bv. door middel van geschikte meters of op basis van facturen. Het elektriciteitsverbruik van de stallen wordt afzonderlijk van de andere boerderij-installaties gemonitord. De belangrijkste energieverbruikende processen in de stallen (verwarming, ventilatie, verlichting enz.) kunnen afzonderlijk worden gemonitord.</t>
  </si>
  <si>
    <t>Brandstofverbruik
Registratie bv. door middel van geschikte meters of op basis van facturen.</t>
  </si>
  <si>
    <t>Aantal binnenkomende en uitgaande dieren, in voorkomend geval met inbegrip van geboorten en sterfgevallen.
Registratie bv. in bestaande registers.</t>
  </si>
  <si>
    <t>Voederconsumptie
Registratie bv. op basis van facturen of in bestaande registers.</t>
  </si>
  <si>
    <t>Mestproductie
Registratie bv. in bestaande registers.</t>
  </si>
  <si>
    <t>a) De installatie/boerderij en de activiteiten zo te situeren dat:
- het vervoer van dieren en materialen (met inbegrip van mest) beperkt wordt;
- voldoende afstand wordt gehouden tot gevoelige receptoren die bescherming behoeven;
- rekening wordt gehouden met de klimatologische omstandigheden (bv. wind en neerslag);
- rekening wordt gehouden met de mogelijke toekomstige ontwikkelingsmogelijkheden van de boerderij;
- de vervuiling van water wordt voorkomen.</t>
  </si>
  <si>
    <t>Goede bedrijfspraktijken</t>
  </si>
  <si>
    <t>BBT 2.Om effecten op het milieu te voorkomen of te verminderen en de algemene prestaties te verbeteren, is de BBT alle naast genoemde technieken gebruiken.</t>
  </si>
  <si>
    <t>b) Personeel voorlichten en opleiden, met name inzake:
- de relevante regelgeving, veehouderij, diergezondheid en dierenwelzijn, mestbeheer, veiligheid van werknemers;
- het vervoeren en uitrijden van mest;
- de planning van de activiteiten;
- noodplannen en crisisbeheer;
- reparatie en onderhoud van de uitrusting.</t>
  </si>
  <si>
    <t>c) Een noodplan opstellen voor het aanpakken van onverwachte emissies en incidenten zoals de verontreiniging van waterlichamen. Dit kan het volgende omvatten: 
- een plattegrond van de boerderij met daarop de drainagesystemen en de oorsprong van het water en het afvalwater; 
- actieplannen voor de reactie op bepaalde potentiële gebeurtenissen (bv. brand, lekken in of instorting van drijfmestreservoirs, ongecontroleerde afvloeiing van mesthopen, olielekken); 
- beschikbare uitrusting om een verontreinigingsincident aan te pakken (bv. uitrusting voor het afsluiten van drainagebuizen, het afdammen van greppels, olieschermen).</t>
  </si>
  <si>
    <t>d) Het regelmatig controleren, herstellen en onderhouden van constructies en uitrusting zoals:
- drijfmestreservoirs (controle op tekenen van beschadiging, aantasting, lekkage);
- drijfmestpompen, -mixers, -scheiders, -irrigatoren;
- systemen voor de toevoer van water en voeder;
- ventilatiesystemen en temperatuursensoren;
- silo's en transportuitrusting (bv. kleppen, leidingen);
- luchtzuiveringssystemen (bv. door regelmatige inspecties).
Hieronder kunnen ook de hygiëne van de boerderij en plaagbestrijding vallen.</t>
  </si>
  <si>
    <t>e) Het zodanig opslaan van dode dieren dat emissies worden voorkomen of verminderd.</t>
  </si>
  <si>
    <t>Efficiënt gebruik van water</t>
  </si>
  <si>
    <t>BBT 5.Om efficiënt om te gaan met water, is de BBT een combinatie van de onderstaande technieken gebruiken.
a) Een register bijhouden van het watergebruik.</t>
  </si>
  <si>
    <t>b) Waterlekken opsporen en repareren.</t>
  </si>
  <si>
    <t>c) Hogedrukreinigers gebruiken voor het reinigen van stallen en uitrusting.</t>
  </si>
  <si>
    <t>d) Geschikte uitrusting selecteren en gebruiken (bv. drinknippelsystemen, ronde drinksystemen, watertroggen) voor de specifieke diercategorie en tegelijkertijd zorgen voor de beschikbaarheid van water (ad libitum).</t>
  </si>
  <si>
    <t>e) De kalibratie van de Drinkwateruitrusting controleren en (zo nodig) regelmatig aanpassen.</t>
  </si>
  <si>
    <t>f) Niet-vervuild hemelwater hergebruiken als reinigingswater.</t>
  </si>
  <si>
    <t>Emissies uit afvalwater</t>
  </si>
  <si>
    <t>BBT 6.Om de productie van afvalwater te verminderen, is de BBT een combinatie van de naast genoemde technieken gebruiken.</t>
  </si>
  <si>
    <t>a) De vervuilde zones van het erf zo klein mogelijk houden.</t>
  </si>
  <si>
    <t>b) Zo weinig mogelijk water gebruiken.</t>
  </si>
  <si>
    <t>c) Niet-verontreinigd hemelwater scheiden van het te zuiveren afvalwater.</t>
  </si>
  <si>
    <t>BBT 7.Om emissies van afvalwater in water te verminderen, is de BBT één of een combinatie van de naast genoemde technieken gebruiken.</t>
  </si>
  <si>
    <t>a) Afvalwater afvoeren naar een speciale opvangbak of naar een drijfmestreservoir.</t>
  </si>
  <si>
    <t>b) Afvalwater zuiveren.</t>
  </si>
  <si>
    <t>c) Verspreiding van afvalwater over het land door bijvoorbeeld gebruik te maken van een irrigatiesysteem zoals sproeiers, mobiele sproei-installaties, tankers of navelstrenginjectoren.</t>
  </si>
  <si>
    <t>Efficiënt gebruik van energie</t>
  </si>
  <si>
    <t>a) Hoogrenderende verwarmings-, koel- en ventilatiesystemen.</t>
  </si>
  <si>
    <t>b) Optimalisering van verwarmings-, koel- en ventilatiesystemen en het beheer daarvan, met name wanneer luchtzuiveringssystemen worden gebruikt.</t>
  </si>
  <si>
    <t>c) Isolatie van de muren, vloeren en/of plafonds van de stallen.</t>
  </si>
  <si>
    <t>d) Het gebruik van energie-efficiënte verlichting.</t>
  </si>
  <si>
    <t>e) Het gebruik van warmtewisselaars. Een van de volgende systemen kan worden gebruikt: 
1. lucht-lucht; 
2. lucht-water; 
3. lucht-grond.</t>
  </si>
  <si>
    <t>f) Het gebruik van warmtepompen voor warmteterugwinning.</t>
  </si>
  <si>
    <t>g) Warmteterugwinning met verwarmd en gekoeld, van strooisel voorzien vloeroppervlak (combidecksysteem).</t>
  </si>
  <si>
    <t>h) Toepassen van natuurlijke ventilatie.</t>
  </si>
  <si>
    <t>Geluidemissies</t>
  </si>
  <si>
    <t>BBT 10.Om geluidsemissies te voorkomen of, indien dat niet haalbaar is, te verminderen, is de BBT één of een combinatie van de naast genoemde technieken gebruiken.</t>
  </si>
  <si>
    <t>a) Voldoende afstand in acht nemen tussen de installatie/boerderij en de gevoelige receptoren.
Bij de planning van de installatie/boerderij wordt voldoende afstand tussen de installatie/ boerderij en de gevoelige receptoren gewaarborgd door het toepassen van de minimale standaardafstanden.</t>
  </si>
  <si>
    <t>b) Locatie van de uitrusting
Het geluidsniveau kan worden verminderd door: 
i. de afstand tussen de geluidsbron en de ontvanger te vergroten (door de uitrusting zo ver mogelijk van gevoelige receptoren te plaatsen); 
ii. de lengte van de voederdistributiepijpen zo klein mogelijk te houden; 
iii. voederbakken en -silo's zo te plaatsen dat voertuigbewegingen op de boerderij tot een minimum worden beperkt.</t>
  </si>
  <si>
    <t>c) Operationele maatregelen
Hieronder vallen maatregelen zoals: 
i.indien mogelijk deuren en grote openingen van het gebouw sluiten, met name tijdens het voederen; 
ii. uitrusting laten bedienen door ervaren personeel; 
iii. indien mogelijk lawaaierige activiteiten 's nachts en tijdens het weekend vermijden; 
iv. maatregelen treffen voor lawaaibeheersing tijdens onderhoudswerkzaamheden; 
v. transportbanden en transportschroeven zo veel mogelijk volledig gevuld gebruiken; 
vi. de te schrapen buitenoppervlakken zo klein mogelijk houden om zo veel mogelijk lawaai van trekkers met schuiven te vermijden.</t>
  </si>
  <si>
    <t>d) Geluidsarme uitrusting
Het gaat hierbij onder meer om uitrusting zoals: 
i.hoogrenderende ventilatoren wanneer natuurlijke ventilatie niet mogelijk of voldoende is; 
ii. pompen en compressoren; 
iii. voedersysteem waarmee de eetstimulans wordt verminderd (bv. vultrechters, passieve ad libitum-voederinstallaties, compacte voederinstallaties).</t>
  </si>
  <si>
    <t>e) Uitrusting voor lawaaibeheersing
Het gaat hierbij onder meer om: 
i. lawaaibeperkende maatregelen;
ii. trillingsisolatie; 
iii. afscherming van lawaaierige uitrusting (bv. molens, pneumatische transportbanden); iv. geluidsisolatie van gebouwen.</t>
  </si>
  <si>
    <t>f) Lawaaibestrijding
De verspreiding van lawaai kan worden verminderd door obstakels tussen zender en ontvanger te plaatsen.</t>
  </si>
  <si>
    <t>Stofemissies</t>
  </si>
  <si>
    <t>a) De stofproductie in de stallen verminderen. Hiertoe kan een combinatie van de volgende technieken worden gebruikt:
1. grover strooisel gebruiken (bijvoorbeeld lang stro of houtkrullen in plaats van gehakseld stro);
2. vers strooisel aanbrengen door toepassing van een techniek die weinig stof veroorzaakt (bv. met de hand);
3. ad libitum-voedering toepassen;
4. vochtig voeder of voeder in pellets gebruiken of olieachtige grondstoffen of bindmiddelen toevoegen in droogvoersystemen;
5. stofafscheiders installeren in opslagruimten voor droog diervoeder die pneumatisch worden gevuld;
6. het interne ventilatiesysteem ontwerpen voor en gebruiken met lage luchtsnelheden.</t>
  </si>
  <si>
    <t>b) De stofconcentratie binnen verminderen door een van de volgende technieken toe te passen:
1. waterverneveling;
2. olieverneveling;
3. ionisatie.</t>
  </si>
  <si>
    <t>c) Behandeling van afvoerlucht door een luchtzuiveringssysteem zoals:
1. watervanger;
2. droge filter;
3. waterwasser;
4. natte zure wasser;
5. biowasser (of biotricklingfilter);
6. twee- of drietrapsluchtzuiveringssysteem;
7. biofilter.</t>
  </si>
  <si>
    <t>Geuremissies</t>
  </si>
  <si>
    <t>a) Voldoende afstand in acht nemen tussen de boerderij/installatie en de gevoelige receptoren.</t>
  </si>
  <si>
    <t>b) Een stalsysteem gebruiken dat één of een combinatie van de volgende beginselen hanteert:
- de dieren en oppervlakken droog en schoon houden (bv. vermijden dat voeder wordt gemorst, het vermijden van mest in ligruimtes met gedeeltelijke roostervloer);
- het emitterend mestoppervlak verkleinen (bv. gebruikmaken van metalen of kunststofroosters, kanalen met een beperkt blootgesteld mestoppervlak); 
-mest regelmatig afvoeren naar een externe (overdekte) mestopslagplaats; 
-de temperatuur van de mest (bv. door drijfmestkoeling) en de binnentemperatuur verlagen; 
- de luchtstroming en -snelheid over het mestoppervlak verminderen; 
- het strooisel in systemen op basis van strooisel droog en onder aerobe omstandigheden houden.</t>
  </si>
  <si>
    <t>c) De wijze waarop afvoerlucht uit de stallen wordt verwijderd optimaliseren door één of een combinatie van de volgende technieken te gebruiken: 
- de hoogte van de afvoerbuis vergroten (bv. de lucht boven de dakhoogte afvoeren, schoorstenen, luchtafvoer door de nok in plaats van door het lage deel van de muren); 
- de verticale afvoersnelheid verhogen; 
- aan de buitenzijde efficiënte barrières (bv. vegetatie) plaatsen om turbulentie in de afvoerluchtstroom te creëren; 
- de afvoeropeningen in het lage deel van de muren uitrusten met deflectoren om de afvoerlucht naar de grond te leiden; 
- de afvoerlucht lozen aan de stalzijde die van de gevoelige receptor is afgewend; 
- de as van de nok van een natuurlijk geventileerd gebouw dwars op de overheersende windrichting oriënteren.</t>
  </si>
  <si>
    <t>d) Een luchtzuiveringssysteem gebruiken zoals: 
1. biowasser (of biotricklingfilter); 
2. biofilter; 
3. twee- of drietrapsluchtzuiveringssysteem.</t>
  </si>
  <si>
    <t>e) Voor de opslag van mest één of een combinatie van de onderstaande technieken gebruiken:
1. opgeslagen drijfmest of vaste mest afdekken;
2. de locatie van de opslagplaats bepalen rekening houdend met de algemene windrichting en/of maatregelen nemen ter vermindering van de windsnelheid rond en boven de opslagplaats (bv. bomen, natuurlijke barrières);
3.het roeren van drijfmest tot een minimum beperken.3.het roeren van drijfmest tot een minimum beperken.</t>
  </si>
  <si>
    <t>f) Mest verwerken door middel van een van de onderstaande technieken om geuremissies tijdens (of voor) het uitrijden tot een minimum te beperken:
1.aerobe vergisting (door beluchting) van drijfmest;
2. compostering van vaste mest;
3. anaerobe vergisting.</t>
  </si>
  <si>
    <t>g) Voor het uitrijden van mest één of een combinatie van de onderstaande technieken gebruiken:
1.rijenbemesters, ondiepe of diepe drijfmestinjectoren;
2. mest zo snel mogelijk onderwerken.</t>
  </si>
  <si>
    <t>Emissies uit de opslag van vaste mest</t>
  </si>
  <si>
    <t>a) De verhouding tussen het emitterend oppervlak en het volume van de mesthoop verkleinen.</t>
  </si>
  <si>
    <t>b) Mesthopen afdekken.</t>
  </si>
  <si>
    <t>c) Gedroogde vaste mest opslaan in een schuur.</t>
  </si>
  <si>
    <t>a) Gedroogde vaste mest opslaan in een schuur.</t>
  </si>
  <si>
    <t>b) Een betonnen silo gebruiken voor de opslag van vaste mest.</t>
  </si>
  <si>
    <t>c) Vaste mest opslaan op een dichte, ondoordringbare vloer die is uitgerust met een drainagesysteem en een verzameltank voor het afvloeivocht.</t>
  </si>
  <si>
    <t>d) Een opslaginstallatie kiezen met voldoende capaciteit om de vaste mest te bewaren tijdens perioden waarin niet kan worden uitgereden.</t>
  </si>
  <si>
    <t>e) Vaste mest opslaan op mesthopen die verwijderd zijn van boven- en/of ondergrondse waterlopen waarin het afvloeivocht zou kunnen terechtkomen.</t>
  </si>
  <si>
    <t>Verwerking van mest op de boerderij</t>
  </si>
  <si>
    <t>a) Mechanisch scheiden van drijfmest. Dit omvat bijvoorbeeld: scheiding d.m.v. schroefpers; 
- scheiding d.m.v. decanteercentrifuge; 
- coagulatie-flocculatie; 
- scheiding d.m.v. zeven; 
- filterpersen.</t>
  </si>
  <si>
    <t>b) Anaerobe vergisting van mest in een biogasinstallatie.</t>
  </si>
  <si>
    <t>c) Gebruik van een externe tunnel voor het drogen van mest.</t>
  </si>
  <si>
    <t>d) Aerobe vergisting (door beluchting) van drijfmest.</t>
  </si>
  <si>
    <t>e) Aerobe vergisting (door beluchting) van drijfmest.</t>
  </si>
  <si>
    <t>f) Compostering van vaste mest.</t>
  </si>
  <si>
    <r>
      <t>3.</t>
    </r>
    <r>
      <rPr>
        <b/>
        <sz val="10"/>
        <rFont val="Arial"/>
        <family val="2"/>
      </rPr>
      <t xml:space="preserve"> Indien van toepassing: hoe gaat u per stal invulling geven aan de maatregel?</t>
    </r>
  </si>
  <si>
    <t>BBT 11.Om stofemissies van elke stal te verminderen moet worden aangegeven welke van naast genoemde technieken worden gebruikt.</t>
  </si>
  <si>
    <t>BBT 12. geurbeheersplan:</t>
  </si>
  <si>
    <t>BBT 14. vaste nmestopslag en emissies naar lucht.</t>
  </si>
  <si>
    <t>BBT 15.Vaste mestopslag en emissies naar water en bodem.</t>
  </si>
  <si>
    <t>https://www.infomil.nl/onderwerpen/duurzaamheid-energie/ippc-installaties/brefs-bbt-conclusies/virtuele_map/intensieve/</t>
  </si>
  <si>
    <t>Aanvraag vergunning wijziging, actualisatie, oprichting of revisie</t>
  </si>
  <si>
    <t>Versie 6.1</t>
  </si>
  <si>
    <t>IPPC tool Fryske Utfieringstsjinst Miljeu en Omjouwing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</si>
</sst>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4" x14ac:knownFonts="1">
    <font>
      <sz val="8"/>
      <name val="Verdana"/>
    </font>
    <font>
      <sz val="10"/>
      <color theme="1"/>
      <name val="Arial"/>
      <family val="2"/>
    </font>
    <font>
      <sz val="10"/>
      <color theme="1"/>
      <name val="Arial"/>
      <family val="2"/>
    </font>
    <font>
      <sz val="10"/>
      <color theme="1"/>
      <name val="Arial"/>
      <family val="2"/>
    </font>
    <font>
      <sz val="8"/>
      <name val="Verdana"/>
      <family val="2"/>
    </font>
    <font>
      <u/>
      <sz val="8"/>
      <color indexed="12"/>
      <name val="Verdana"/>
      <family val="2"/>
    </font>
    <font>
      <b/>
      <sz val="8"/>
      <name val="Verdana"/>
      <family val="2"/>
    </font>
    <font>
      <sz val="8"/>
      <name val="Verdana"/>
      <family val="2"/>
    </font>
    <font>
      <b/>
      <sz val="20"/>
      <name val="Verdana"/>
      <family val="2"/>
    </font>
    <font>
      <i/>
      <sz val="8"/>
      <name val="Verdana"/>
      <family val="2"/>
    </font>
    <font>
      <b/>
      <sz val="24"/>
      <name val="Arial"/>
      <family val="2"/>
    </font>
    <font>
      <sz val="8"/>
      <name val="Arial"/>
      <family val="2"/>
    </font>
    <font>
      <b/>
      <sz val="20"/>
      <name val="Arial"/>
      <family val="2"/>
    </font>
    <font>
      <b/>
      <i/>
      <sz val="16"/>
      <name val="Arial"/>
      <family val="2"/>
    </font>
    <font>
      <u/>
      <sz val="8"/>
      <color indexed="12"/>
      <name val="Arial"/>
      <family val="2"/>
    </font>
    <font>
      <b/>
      <sz val="14"/>
      <name val="Arial"/>
      <family val="2"/>
    </font>
    <font>
      <b/>
      <sz val="13"/>
      <name val="Arial"/>
      <family val="2"/>
    </font>
    <font>
      <b/>
      <sz val="8"/>
      <name val="Arial"/>
      <family val="2"/>
    </font>
    <font>
      <b/>
      <i/>
      <sz val="10"/>
      <name val="Arial"/>
      <family val="2"/>
    </font>
    <font>
      <i/>
      <sz val="8"/>
      <name val="Arial"/>
      <family val="2"/>
    </font>
    <font>
      <sz val="10"/>
      <name val="Arial"/>
      <family val="2"/>
    </font>
    <font>
      <u/>
      <sz val="10"/>
      <color indexed="12"/>
      <name val="Arial"/>
      <family val="2"/>
    </font>
    <font>
      <b/>
      <sz val="10"/>
      <name val="Arial"/>
      <family val="2"/>
    </font>
    <font>
      <i/>
      <sz val="10"/>
      <name val="Arial"/>
      <family val="2"/>
    </font>
    <font>
      <u/>
      <sz val="10"/>
      <name val="Arial"/>
      <family val="2"/>
    </font>
    <font>
      <b/>
      <sz val="12"/>
      <name val="Arial"/>
      <family val="2"/>
    </font>
    <font>
      <sz val="12"/>
      <name val="Arial"/>
      <family val="2"/>
    </font>
    <font>
      <b/>
      <sz val="20"/>
      <color indexed="10"/>
      <name val="Arial"/>
      <family val="2"/>
    </font>
    <font>
      <b/>
      <sz val="13"/>
      <color indexed="10"/>
      <name val="Arial"/>
      <family val="2"/>
    </font>
    <font>
      <b/>
      <sz val="16"/>
      <color indexed="10"/>
      <name val="Arial"/>
      <family val="2"/>
    </font>
    <font>
      <sz val="13"/>
      <color indexed="10"/>
      <name val="Arial"/>
      <family val="2"/>
    </font>
    <font>
      <b/>
      <sz val="20"/>
      <color indexed="44"/>
      <name val="Arial"/>
      <family val="2"/>
    </font>
    <font>
      <b/>
      <i/>
      <sz val="10"/>
      <color indexed="10"/>
      <name val="Arial"/>
      <family val="2"/>
    </font>
    <font>
      <sz val="11"/>
      <color theme="1"/>
      <name val="Calibri"/>
      <family val="2"/>
      <scheme val="minor"/>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62"/>
      <name val="Calibri"/>
      <family val="2"/>
    </font>
    <font>
      <b/>
      <sz val="15"/>
      <color indexed="56"/>
      <name val="Calibri"/>
      <family val="2"/>
    </font>
    <font>
      <b/>
      <sz val="13"/>
      <color indexed="56"/>
      <name val="Calibri"/>
      <family val="2"/>
    </font>
    <font>
      <b/>
      <sz val="11"/>
      <color indexed="56"/>
      <name val="Calibri"/>
      <family val="2"/>
    </font>
    <font>
      <sz val="11"/>
      <color indexed="60"/>
      <name val="Calibri"/>
      <family val="2"/>
    </font>
    <font>
      <sz val="11"/>
      <color indexed="20"/>
      <name val="Calibri"/>
      <family val="2"/>
    </font>
    <font>
      <sz val="10"/>
      <color indexed="8"/>
      <name val="Arial"/>
      <family val="2"/>
    </font>
    <font>
      <sz val="8"/>
      <color theme="1"/>
      <name val="Verdana"/>
      <family val="2"/>
    </font>
    <font>
      <b/>
      <sz val="18"/>
      <color indexed="56"/>
      <name val="Cambria"/>
      <family val="2"/>
    </font>
    <font>
      <b/>
      <sz val="11"/>
      <color indexed="8"/>
      <name val="Calibri"/>
      <family val="2"/>
    </font>
    <font>
      <b/>
      <sz val="11"/>
      <color indexed="63"/>
      <name val="Calibri"/>
      <family val="2"/>
    </font>
    <font>
      <i/>
      <sz val="11"/>
      <color indexed="23"/>
      <name val="Calibri"/>
      <family val="2"/>
    </font>
    <font>
      <sz val="11"/>
      <color indexed="10"/>
      <name val="Calibri"/>
      <family val="2"/>
    </font>
    <font>
      <sz val="11"/>
      <name val="Calibri"/>
      <family val="2"/>
    </font>
    <font>
      <b/>
      <sz val="16"/>
      <color indexed="9"/>
      <name val="Calibri"/>
      <family val="2"/>
    </font>
    <font>
      <sz val="11"/>
      <color theme="0"/>
      <name val="Calibri"/>
      <family val="2"/>
    </font>
    <font>
      <b/>
      <sz val="20"/>
      <color theme="0"/>
      <name val="Calibri"/>
      <family val="2"/>
    </font>
    <font>
      <b/>
      <sz val="11"/>
      <color theme="0"/>
      <name val="Calibri"/>
      <family val="2"/>
    </font>
    <font>
      <sz val="20"/>
      <color theme="1"/>
      <name val="Calibri"/>
      <family val="2"/>
      <scheme val="minor"/>
    </font>
    <font>
      <b/>
      <i/>
      <sz val="11"/>
      <color rgb="FFE6155C"/>
      <name val="Calibri"/>
      <family val="2"/>
    </font>
    <font>
      <b/>
      <i/>
      <sz val="11"/>
      <color rgb="FF8FC041"/>
      <name val="Calibri"/>
      <family val="2"/>
    </font>
    <font>
      <b/>
      <sz val="16"/>
      <name val="Arial"/>
      <family val="2"/>
    </font>
    <font>
      <b/>
      <i/>
      <sz val="11"/>
      <name val="Arial"/>
      <family val="2"/>
    </font>
    <font>
      <sz val="20"/>
      <name val="Arial"/>
      <family val="2"/>
    </font>
    <font>
      <b/>
      <sz val="10"/>
      <color indexed="10"/>
      <name val="Arial"/>
      <family val="2"/>
    </font>
    <font>
      <b/>
      <sz val="10"/>
      <color indexed="44"/>
      <name val="Arial"/>
      <family val="2"/>
    </font>
    <font>
      <b/>
      <sz val="10"/>
      <color theme="1"/>
      <name val="Arial"/>
      <family val="2"/>
    </font>
    <font>
      <sz val="8"/>
      <color indexed="8"/>
      <name val="Arial"/>
      <family val="2"/>
    </font>
    <font>
      <b/>
      <sz val="8"/>
      <color indexed="8"/>
      <name val="Arial"/>
      <family val="2"/>
    </font>
    <font>
      <i/>
      <sz val="8"/>
      <color indexed="8"/>
      <name val="Arial"/>
      <family val="2"/>
    </font>
    <font>
      <b/>
      <i/>
      <sz val="10"/>
      <color indexed="8"/>
      <name val="Arial"/>
      <family val="2"/>
    </font>
    <font>
      <b/>
      <sz val="12"/>
      <color theme="1"/>
      <name val="Arial"/>
      <family val="2"/>
    </font>
    <font>
      <vertAlign val="subscript"/>
      <sz val="10"/>
      <name val="Arial"/>
      <family val="2"/>
    </font>
    <font>
      <sz val="11"/>
      <name val="Arial"/>
      <family val="2"/>
    </font>
  </fonts>
  <fills count="36">
    <fill>
      <patternFill patternType="none"/>
    </fill>
    <fill>
      <patternFill patternType="gray125"/>
    </fill>
    <fill>
      <patternFill patternType="solid">
        <fgColor indexed="9"/>
        <bgColor indexed="55"/>
      </patternFill>
    </fill>
    <fill>
      <patternFill patternType="solid">
        <fgColor indexed="43"/>
        <bgColor indexed="64"/>
      </patternFill>
    </fill>
    <fill>
      <patternFill patternType="solid">
        <fgColor indexed="22"/>
        <bgColor indexed="64"/>
      </patternFill>
    </fill>
    <fill>
      <patternFill patternType="solid">
        <fgColor indexed="44"/>
        <bgColor indexed="64"/>
      </patternFill>
    </fill>
    <fill>
      <patternFill patternType="solid">
        <fgColor indexed="9"/>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8FC041"/>
        <bgColor indexed="64"/>
      </patternFill>
    </fill>
    <fill>
      <patternFill patternType="solid">
        <fgColor rgb="FFECECEC"/>
        <bgColor indexed="64"/>
      </patternFill>
    </fill>
    <fill>
      <patternFill patternType="solid">
        <fgColor rgb="FFECECEC"/>
        <bgColor indexed="55"/>
      </patternFill>
    </fill>
    <fill>
      <patternFill patternType="solid">
        <fgColor rgb="FFF39341"/>
        <bgColor indexed="64"/>
      </patternFill>
    </fill>
    <fill>
      <patternFill patternType="solid">
        <fgColor rgb="FFF3931F"/>
        <bgColor indexed="64"/>
      </patternFill>
    </fill>
    <fill>
      <patternFill patternType="solid">
        <fgColor rgb="FFFFC000"/>
        <bgColor indexed="64"/>
      </patternFill>
    </fill>
  </fills>
  <borders count="49">
    <border>
      <left/>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auto="1"/>
      </top>
      <bottom/>
      <diagonal/>
    </border>
  </borders>
  <cellStyleXfs count="122">
    <xf numFmtId="0" fontId="0" fillId="0" borderId="0"/>
    <xf numFmtId="0" fontId="5" fillId="0" borderId="0" applyNumberFormat="0" applyFill="0" applyBorder="0" applyAlignment="0" applyProtection="0">
      <alignment vertical="top"/>
      <protection locked="0"/>
    </xf>
    <xf numFmtId="0" fontId="33" fillId="0" borderId="0"/>
    <xf numFmtId="0" fontId="20" fillId="0" borderId="0"/>
    <xf numFmtId="0" fontId="21" fillId="0" borderId="0" applyNumberFormat="0" applyFill="0" applyBorder="0" applyAlignment="0" applyProtection="0">
      <alignment vertical="top"/>
      <protection locked="0"/>
    </xf>
    <xf numFmtId="0" fontId="34" fillId="8"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6" borderId="0" applyNumberFormat="0" applyBorder="0" applyAlignment="0" applyProtection="0"/>
    <xf numFmtId="0" fontId="34" fillId="16"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7" borderId="0" applyNumberFormat="0" applyBorder="0" applyAlignment="0" applyProtection="0"/>
    <xf numFmtId="0" fontId="34" fillId="17" borderId="0" applyNumberFormat="0" applyBorder="0" applyAlignment="0" applyProtection="0"/>
    <xf numFmtId="0" fontId="35" fillId="18" borderId="0" applyNumberFormat="0" applyBorder="0" applyAlignment="0" applyProtection="0"/>
    <xf numFmtId="0" fontId="35" fillId="18"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35" fillId="22"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3"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35" fillId="19"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36" fillId="26" borderId="26" applyNumberFormat="0" applyAlignment="0" applyProtection="0"/>
    <xf numFmtId="0" fontId="36" fillId="26" borderId="26" applyNumberFormat="0" applyAlignment="0" applyProtection="0"/>
    <xf numFmtId="0" fontId="37" fillId="27" borderId="27" applyNumberFormat="0" applyAlignment="0" applyProtection="0"/>
    <xf numFmtId="0" fontId="37" fillId="27" borderId="27" applyNumberFormat="0" applyAlignment="0" applyProtection="0"/>
    <xf numFmtId="0" fontId="38" fillId="0" borderId="28" applyNumberFormat="0" applyFill="0" applyAlignment="0" applyProtection="0"/>
    <xf numFmtId="0" fontId="38" fillId="0" borderId="28" applyNumberFormat="0" applyFill="0" applyAlignment="0" applyProtection="0"/>
    <xf numFmtId="0" fontId="39" fillId="10" borderId="0" applyNumberFormat="0" applyBorder="0" applyAlignment="0" applyProtection="0"/>
    <xf numFmtId="0" fontId="39" fillId="10" borderId="0" applyNumberFormat="0" applyBorder="0" applyAlignment="0" applyProtection="0"/>
    <xf numFmtId="0" fontId="40" fillId="13" borderId="26" applyNumberFormat="0" applyAlignment="0" applyProtection="0"/>
    <xf numFmtId="0" fontId="40" fillId="13" borderId="26" applyNumberFormat="0" applyAlignment="0" applyProtection="0"/>
    <xf numFmtId="0" fontId="41" fillId="0" borderId="29" applyNumberFormat="0" applyFill="0" applyAlignment="0" applyProtection="0"/>
    <xf numFmtId="0" fontId="41" fillId="0" borderId="29" applyNumberFormat="0" applyFill="0" applyAlignment="0" applyProtection="0"/>
    <xf numFmtId="0" fontId="42" fillId="0" borderId="30" applyNumberFormat="0" applyFill="0" applyAlignment="0" applyProtection="0"/>
    <xf numFmtId="0" fontId="42" fillId="0" borderId="30" applyNumberFormat="0" applyFill="0" applyAlignment="0" applyProtection="0"/>
    <xf numFmtId="0" fontId="43" fillId="0" borderId="31" applyNumberFormat="0" applyFill="0" applyAlignment="0" applyProtection="0"/>
    <xf numFmtId="0" fontId="43" fillId="0" borderId="31" applyNumberFormat="0" applyFill="0" applyAlignment="0" applyProtection="0"/>
    <xf numFmtId="0" fontId="43" fillId="0" borderId="0" applyNumberFormat="0" applyFill="0" applyBorder="0" applyAlignment="0" applyProtection="0"/>
    <xf numFmtId="0" fontId="43" fillId="0" borderId="0" applyNumberFormat="0" applyFill="0" applyBorder="0" applyAlignment="0" applyProtection="0"/>
    <xf numFmtId="0" fontId="44" fillId="28" borderId="0" applyNumberFormat="0" applyBorder="0" applyAlignment="0" applyProtection="0"/>
    <xf numFmtId="0" fontId="44" fillId="28" borderId="0" applyNumberFormat="0" applyBorder="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20" fillId="29" borderId="32" applyNumberFormat="0" applyFont="0" applyAlignment="0" applyProtection="0"/>
    <xf numFmtId="0" fontId="45" fillId="9" borderId="0" applyNumberFormat="0" applyBorder="0" applyAlignment="0" applyProtection="0"/>
    <xf numFmtId="0" fontId="45" fillId="9" borderId="0" applyNumberFormat="0" applyBorder="0" applyAlignment="0" applyProtection="0"/>
    <xf numFmtId="9" fontId="20" fillId="0" borderId="0" applyFont="0" applyFill="0" applyBorder="0" applyAlignment="0" applyProtection="0"/>
    <xf numFmtId="0" fontId="33" fillId="0" borderId="0"/>
    <xf numFmtId="0" fontId="33" fillId="0" borderId="0"/>
    <xf numFmtId="0" fontId="20" fillId="0" borderId="0"/>
    <xf numFmtId="0" fontId="20" fillId="0" borderId="0"/>
    <xf numFmtId="0" fontId="33" fillId="0" borderId="0"/>
    <xf numFmtId="0" fontId="33" fillId="0" borderId="0"/>
    <xf numFmtId="0" fontId="46"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33" fillId="0" borderId="0"/>
    <xf numFmtId="0" fontId="33" fillId="0" borderId="0"/>
    <xf numFmtId="0" fontId="33" fillId="0" borderId="0"/>
    <xf numFmtId="0" fontId="33" fillId="0" borderId="0"/>
    <xf numFmtId="0" fontId="33" fillId="0" borderId="0"/>
    <xf numFmtId="0" fontId="33" fillId="0" borderId="0"/>
    <xf numFmtId="0" fontId="47" fillId="0" borderId="0"/>
    <xf numFmtId="0" fontId="33" fillId="0" borderId="0"/>
    <xf numFmtId="0" fontId="33" fillId="0" borderId="0"/>
    <xf numFmtId="0" fontId="48" fillId="0" borderId="0" applyNumberFormat="0" applyFill="0" applyBorder="0" applyAlignment="0" applyProtection="0"/>
    <xf numFmtId="0" fontId="48" fillId="0" borderId="0" applyNumberFormat="0" applyFill="0" applyBorder="0" applyAlignment="0" applyProtection="0"/>
    <xf numFmtId="0" fontId="49" fillId="0" borderId="33" applyNumberFormat="0" applyFill="0" applyAlignment="0" applyProtection="0"/>
    <xf numFmtId="0" fontId="49" fillId="0" borderId="33" applyNumberFormat="0" applyFill="0" applyAlignment="0" applyProtection="0"/>
    <xf numFmtId="0" fontId="50" fillId="26" borderId="34" applyNumberFormat="0" applyAlignment="0" applyProtection="0"/>
    <xf numFmtId="0" fontId="50" fillId="26" borderId="34" applyNumberFormat="0" applyAlignment="0" applyProtection="0"/>
    <xf numFmtId="0" fontId="51" fillId="0" borderId="0" applyNumberFormat="0" applyFill="0" applyBorder="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3" fillId="0" borderId="0"/>
    <xf numFmtId="0" fontId="20" fillId="0" borderId="0"/>
    <xf numFmtId="0" fontId="4" fillId="0" borderId="0"/>
    <xf numFmtId="0" fontId="5" fillId="0" borderId="0" applyNumberFormat="0" applyFill="0" applyBorder="0" applyAlignment="0" applyProtection="0">
      <alignment vertical="top"/>
      <protection locked="0"/>
    </xf>
    <xf numFmtId="0" fontId="2" fillId="0" borderId="0"/>
  </cellStyleXfs>
  <cellXfs count="341">
    <xf numFmtId="0" fontId="0" fillId="0" borderId="0" xfId="0"/>
    <xf numFmtId="0" fontId="0" fillId="3" borderId="2" xfId="0" applyFill="1" applyBorder="1" applyProtection="1">
      <protection hidden="1"/>
    </xf>
    <xf numFmtId="0" fontId="0" fillId="4" borderId="0" xfId="0" applyFill="1" applyProtection="1">
      <protection hidden="1"/>
    </xf>
    <xf numFmtId="0" fontId="0" fillId="3" borderId="3" xfId="0" applyFill="1" applyBorder="1" applyProtection="1">
      <protection hidden="1"/>
    </xf>
    <xf numFmtId="0" fontId="0" fillId="3" borderId="6" xfId="0" applyFill="1" applyBorder="1" applyProtection="1">
      <protection hidden="1"/>
    </xf>
    <xf numFmtId="0" fontId="0" fillId="3" borderId="7" xfId="0" applyFill="1" applyBorder="1" applyProtection="1">
      <protection hidden="1"/>
    </xf>
    <xf numFmtId="0" fontId="8" fillId="3" borderId="0" xfId="0" applyFont="1" applyFill="1" applyBorder="1" applyAlignment="1" applyProtection="1">
      <alignment horizontal="left"/>
      <protection hidden="1"/>
    </xf>
    <xf numFmtId="0" fontId="0" fillId="3" borderId="0" xfId="0" applyFill="1" applyBorder="1" applyProtection="1">
      <protection hidden="1"/>
    </xf>
    <xf numFmtId="0" fontId="0" fillId="3" borderId="8" xfId="0" applyFill="1" applyBorder="1" applyProtection="1">
      <protection hidden="1"/>
    </xf>
    <xf numFmtId="0" fontId="0" fillId="3" borderId="4" xfId="0" applyFill="1" applyBorder="1" applyProtection="1">
      <protection hidden="1"/>
    </xf>
    <xf numFmtId="0" fontId="0" fillId="3" borderId="9" xfId="0" applyFill="1" applyBorder="1" applyProtection="1">
      <protection hidden="1"/>
    </xf>
    <xf numFmtId="0" fontId="0" fillId="3" borderId="10" xfId="0" applyFill="1" applyBorder="1" applyProtection="1">
      <protection hidden="1"/>
    </xf>
    <xf numFmtId="0" fontId="6" fillId="5" borderId="5" xfId="0" applyFont="1" applyFill="1" applyBorder="1" applyProtection="1">
      <protection hidden="1"/>
    </xf>
    <xf numFmtId="0" fontId="0" fillId="6" borderId="5" xfId="0" applyFill="1" applyBorder="1" applyAlignment="1" applyProtection="1">
      <alignment horizontal="left"/>
      <protection hidden="1"/>
    </xf>
    <xf numFmtId="14" fontId="0" fillId="6" borderId="5" xfId="0" applyNumberFormat="1" applyFill="1" applyBorder="1" applyAlignment="1" applyProtection="1">
      <alignment horizontal="left"/>
      <protection hidden="1"/>
    </xf>
    <xf numFmtId="0" fontId="0" fillId="0" borderId="0" xfId="0" applyFill="1" applyProtection="1">
      <protection hidden="1"/>
    </xf>
    <xf numFmtId="0" fontId="0" fillId="0" borderId="0" xfId="0" applyFill="1" applyBorder="1" applyProtection="1">
      <protection hidden="1"/>
    </xf>
    <xf numFmtId="0" fontId="11" fillId="0" borderId="0" xfId="0" applyFont="1" applyFill="1" applyProtection="1">
      <protection hidden="1"/>
    </xf>
    <xf numFmtId="0" fontId="11" fillId="0" borderId="0" xfId="0" applyFont="1" applyFill="1" applyBorder="1" applyAlignment="1" applyProtection="1">
      <alignment wrapText="1"/>
      <protection hidden="1"/>
    </xf>
    <xf numFmtId="0" fontId="11" fillId="0" borderId="0" xfId="0" applyFont="1" applyFill="1" applyAlignment="1" applyProtection="1">
      <alignment wrapText="1"/>
      <protection hidden="1"/>
    </xf>
    <xf numFmtId="0" fontId="25" fillId="0" borderId="0" xfId="0" applyFont="1" applyFill="1" applyBorder="1" applyAlignment="1" applyProtection="1">
      <alignment wrapText="1"/>
      <protection hidden="1"/>
    </xf>
    <xf numFmtId="0" fontId="11" fillId="0" borderId="8" xfId="0" applyFont="1" applyFill="1" applyBorder="1" applyAlignment="1" applyProtection="1">
      <alignment wrapText="1"/>
      <protection hidden="1"/>
    </xf>
    <xf numFmtId="0" fontId="27" fillId="0" borderId="0" xfId="0" applyFont="1" applyFill="1" applyBorder="1" applyAlignment="1" applyProtection="1">
      <alignment vertical="top" wrapText="1"/>
      <protection hidden="1"/>
    </xf>
    <xf numFmtId="0" fontId="28" fillId="0" borderId="0" xfId="0" applyFont="1" applyFill="1" applyBorder="1" applyAlignment="1" applyProtection="1">
      <alignment horizontal="center" vertical="center" wrapText="1"/>
      <protection hidden="1"/>
    </xf>
    <xf numFmtId="0" fontId="11" fillId="0" borderId="0" xfId="0" applyFont="1" applyFill="1" applyBorder="1" applyProtection="1">
      <protection hidden="1"/>
    </xf>
    <xf numFmtId="0" fontId="15" fillId="0" borderId="0" xfId="0" applyFont="1" applyFill="1" applyBorder="1" applyAlignment="1" applyProtection="1">
      <alignment horizontal="center" vertical="center" wrapText="1"/>
      <protection hidden="1"/>
    </xf>
    <xf numFmtId="0" fontId="30" fillId="0" borderId="0" xfId="0" applyFont="1" applyFill="1" applyBorder="1" applyAlignment="1" applyProtection="1">
      <alignment horizontal="center" vertical="center" wrapText="1"/>
      <protection hidden="1"/>
    </xf>
    <xf numFmtId="0" fontId="11" fillId="0" borderId="3" xfId="0" applyFont="1" applyFill="1" applyBorder="1" applyAlignment="1" applyProtection="1">
      <alignment wrapText="1"/>
      <protection hidden="1"/>
    </xf>
    <xf numFmtId="0" fontId="17" fillId="0" borderId="0" xfId="0" applyFont="1" applyFill="1" applyBorder="1" applyAlignment="1" applyProtection="1">
      <alignment wrapText="1"/>
      <protection hidden="1"/>
    </xf>
    <xf numFmtId="0" fontId="31" fillId="0" borderId="0" xfId="0" applyFont="1" applyFill="1" applyBorder="1" applyAlignment="1" applyProtection="1">
      <alignment horizontal="center" vertical="top" wrapText="1"/>
      <protection hidden="1"/>
    </xf>
    <xf numFmtId="0" fontId="17" fillId="0" borderId="0" xfId="0" applyFont="1" applyFill="1" applyBorder="1" applyProtection="1">
      <protection hidden="1"/>
    </xf>
    <xf numFmtId="0" fontId="20" fillId="0" borderId="0" xfId="0" applyFont="1" applyFill="1" applyAlignment="1" applyProtection="1">
      <alignment wrapText="1"/>
      <protection hidden="1"/>
    </xf>
    <xf numFmtId="0" fontId="20" fillId="0" borderId="0" xfId="0" applyFont="1" applyFill="1" applyProtection="1">
      <protection hidden="1"/>
    </xf>
    <xf numFmtId="0" fontId="20" fillId="0" borderId="0" xfId="0" applyFont="1" applyFill="1" applyBorder="1" applyProtection="1">
      <protection hidden="1"/>
    </xf>
    <xf numFmtId="0" fontId="20" fillId="0" borderId="0" xfId="0" applyFont="1" applyFill="1" applyBorder="1" applyAlignment="1" applyProtection="1">
      <alignment wrapText="1"/>
      <protection hidden="1"/>
    </xf>
    <xf numFmtId="0" fontId="33" fillId="0" borderId="0" xfId="2"/>
    <xf numFmtId="0" fontId="53" fillId="0" borderId="0" xfId="2" applyFont="1" applyFill="1" applyAlignment="1">
      <alignment vertical="top"/>
    </xf>
    <xf numFmtId="0" fontId="53" fillId="0" borderId="0" xfId="2" applyFont="1" applyFill="1"/>
    <xf numFmtId="0" fontId="54" fillId="0" borderId="0" xfId="2" applyFont="1" applyFill="1" applyAlignment="1">
      <alignment vertical="center"/>
    </xf>
    <xf numFmtId="0" fontId="57" fillId="0" borderId="0" xfId="2" applyFont="1" applyFill="1" applyAlignment="1">
      <alignment vertical="center"/>
    </xf>
    <xf numFmtId="0" fontId="54" fillId="0" borderId="0" xfId="2" applyFont="1" applyFill="1" applyAlignment="1">
      <alignment horizontal="right" vertical="center"/>
    </xf>
    <xf numFmtId="0" fontId="33" fillId="0" borderId="0" xfId="83"/>
    <xf numFmtId="0" fontId="33" fillId="0" borderId="0" xfId="83" quotePrefix="1"/>
    <xf numFmtId="0" fontId="33" fillId="0" borderId="9" xfId="83" applyBorder="1"/>
    <xf numFmtId="0" fontId="4" fillId="30" borderId="2" xfId="0" applyFont="1" applyFill="1" applyBorder="1" applyProtection="1">
      <protection hidden="1"/>
    </xf>
    <xf numFmtId="0" fontId="4" fillId="30" borderId="6" xfId="0" applyFont="1" applyFill="1" applyBorder="1" applyProtection="1">
      <protection hidden="1"/>
    </xf>
    <xf numFmtId="0" fontId="4" fillId="30" borderId="7" xfId="0" applyFont="1" applyFill="1" applyBorder="1" applyProtection="1">
      <protection hidden="1"/>
    </xf>
    <xf numFmtId="0" fontId="4" fillId="30" borderId="3" xfId="0" applyFont="1" applyFill="1" applyBorder="1" applyProtection="1">
      <protection hidden="1"/>
    </xf>
    <xf numFmtId="0" fontId="15" fillId="30" borderId="0" xfId="0" applyFont="1" applyFill="1" applyBorder="1" applyProtection="1">
      <protection hidden="1"/>
    </xf>
    <xf numFmtId="0" fontId="11" fillId="30" borderId="0" xfId="0" applyFont="1" applyFill="1" applyBorder="1" applyProtection="1">
      <protection hidden="1"/>
    </xf>
    <xf numFmtId="0" fontId="4" fillId="30" borderId="0" xfId="0" applyFont="1" applyFill="1" applyBorder="1" applyProtection="1">
      <protection hidden="1"/>
    </xf>
    <xf numFmtId="0" fontId="4" fillId="30" borderId="8" xfId="0" applyFont="1" applyFill="1" applyBorder="1" applyProtection="1">
      <protection hidden="1"/>
    </xf>
    <xf numFmtId="0" fontId="16" fillId="30" borderId="0" xfId="0" applyFont="1" applyFill="1" applyBorder="1" applyProtection="1">
      <protection hidden="1"/>
    </xf>
    <xf numFmtId="0" fontId="17" fillId="30" borderId="0" xfId="0" applyFont="1" applyFill="1" applyBorder="1" applyProtection="1">
      <protection hidden="1"/>
    </xf>
    <xf numFmtId="0" fontId="18" fillId="30" borderId="0" xfId="0" applyFont="1" applyFill="1" applyBorder="1" applyProtection="1">
      <protection hidden="1"/>
    </xf>
    <xf numFmtId="0" fontId="20" fillId="30" borderId="0" xfId="0" applyFont="1" applyFill="1" applyBorder="1" applyProtection="1">
      <protection hidden="1"/>
    </xf>
    <xf numFmtId="0" fontId="22" fillId="30" borderId="0" xfId="0" applyFont="1" applyFill="1" applyBorder="1" applyProtection="1">
      <protection hidden="1"/>
    </xf>
    <xf numFmtId="0" fontId="23" fillId="30" borderId="0" xfId="0" applyFont="1" applyFill="1" applyBorder="1" applyProtection="1">
      <protection hidden="1"/>
    </xf>
    <xf numFmtId="0" fontId="20" fillId="30" borderId="0" xfId="0" applyNumberFormat="1" applyFont="1" applyFill="1" applyBorder="1" applyProtection="1">
      <protection hidden="1"/>
    </xf>
    <xf numFmtId="0" fontId="19" fillId="30" borderId="0" xfId="0" applyFont="1" applyFill="1" applyBorder="1" applyProtection="1">
      <protection hidden="1"/>
    </xf>
    <xf numFmtId="0" fontId="12" fillId="30" borderId="0" xfId="0" applyFont="1" applyFill="1" applyBorder="1" applyProtection="1">
      <protection hidden="1"/>
    </xf>
    <xf numFmtId="0" fontId="9" fillId="30" borderId="0" xfId="0" applyFont="1" applyFill="1" applyBorder="1" applyProtection="1">
      <protection hidden="1"/>
    </xf>
    <xf numFmtId="0" fontId="4" fillId="30" borderId="4" xfId="0" applyFont="1" applyFill="1" applyBorder="1" applyProtection="1">
      <protection hidden="1"/>
    </xf>
    <xf numFmtId="0" fontId="4" fillId="30" borderId="9" xfId="0" applyFont="1" applyFill="1" applyBorder="1" applyProtection="1">
      <protection hidden="1"/>
    </xf>
    <xf numFmtId="0" fontId="4" fillId="30" borderId="10" xfId="0" applyFont="1" applyFill="1" applyBorder="1" applyProtection="1">
      <protection hidden="1"/>
    </xf>
    <xf numFmtId="0" fontId="0" fillId="31" borderId="2" xfId="0" applyFill="1" applyBorder="1" applyProtection="1">
      <protection hidden="1"/>
    </xf>
    <xf numFmtId="0" fontId="0" fillId="31" borderId="6" xfId="0" applyFill="1" applyBorder="1" applyProtection="1">
      <protection hidden="1"/>
    </xf>
    <xf numFmtId="0" fontId="0" fillId="31" borderId="7" xfId="0" applyFill="1" applyBorder="1" applyProtection="1">
      <protection hidden="1"/>
    </xf>
    <xf numFmtId="0" fontId="0" fillId="31" borderId="3" xfId="0" applyFill="1" applyBorder="1" applyProtection="1">
      <protection hidden="1"/>
    </xf>
    <xf numFmtId="0" fontId="10" fillId="31" borderId="0" xfId="0" applyFont="1" applyFill="1" applyBorder="1" applyAlignment="1" applyProtection="1">
      <alignment horizontal="left"/>
      <protection hidden="1"/>
    </xf>
    <xf numFmtId="0" fontId="11" fillId="31" borderId="0" xfId="0" applyFont="1" applyFill="1" applyBorder="1" applyProtection="1">
      <protection hidden="1"/>
    </xf>
    <xf numFmtId="0" fontId="11" fillId="31" borderId="8" xfId="0" applyFont="1" applyFill="1" applyBorder="1" applyProtection="1">
      <protection hidden="1"/>
    </xf>
    <xf numFmtId="0" fontId="12" fillId="31" borderId="0" xfId="0" applyFont="1" applyFill="1" applyBorder="1" applyAlignment="1" applyProtection="1">
      <alignment horizontal="left"/>
      <protection hidden="1"/>
    </xf>
    <xf numFmtId="0" fontId="11" fillId="31" borderId="0" xfId="0" applyFont="1" applyFill="1" applyBorder="1" applyAlignment="1" applyProtection="1">
      <alignment horizontal="right"/>
      <protection hidden="1"/>
    </xf>
    <xf numFmtId="0" fontId="11" fillId="31" borderId="0" xfId="0" applyFont="1" applyFill="1" applyBorder="1" applyAlignment="1" applyProtection="1">
      <alignment horizontal="left"/>
      <protection hidden="1"/>
    </xf>
    <xf numFmtId="14" fontId="11" fillId="31" borderId="0" xfId="0" applyNumberFormat="1" applyFont="1" applyFill="1" applyBorder="1" applyProtection="1">
      <protection hidden="1"/>
    </xf>
    <xf numFmtId="0" fontId="13" fillId="31" borderId="0" xfId="0" applyFont="1" applyFill="1" applyBorder="1" applyAlignment="1" applyProtection="1">
      <alignment horizontal="left"/>
      <protection hidden="1"/>
    </xf>
    <xf numFmtId="0" fontId="20" fillId="31" borderId="0" xfId="0" applyFont="1" applyFill="1" applyBorder="1" applyProtection="1">
      <protection hidden="1"/>
    </xf>
    <xf numFmtId="14" fontId="11" fillId="31" borderId="8" xfId="0" applyNumberFormat="1" applyFont="1" applyFill="1" applyBorder="1" applyProtection="1">
      <protection hidden="1"/>
    </xf>
    <xf numFmtId="0" fontId="14" fillId="31" borderId="0" xfId="1" applyFont="1" applyFill="1" applyBorder="1" applyAlignment="1" applyProtection="1">
      <protection hidden="1"/>
    </xf>
    <xf numFmtId="0" fontId="11" fillId="31" borderId="0" xfId="0" applyFont="1" applyFill="1" applyAlignment="1"/>
    <xf numFmtId="0" fontId="11" fillId="31" borderId="0" xfId="0" applyFont="1" applyFill="1" applyBorder="1" applyAlignment="1" applyProtection="1">
      <protection hidden="1"/>
    </xf>
    <xf numFmtId="0" fontId="21" fillId="31" borderId="0" xfId="1" applyFont="1" applyFill="1" applyBorder="1" applyAlignment="1" applyProtection="1">
      <protection hidden="1"/>
    </xf>
    <xf numFmtId="0" fontId="0" fillId="31" borderId="4" xfId="0" applyFill="1" applyBorder="1" applyProtection="1">
      <protection hidden="1"/>
    </xf>
    <xf numFmtId="0" fontId="0" fillId="31" borderId="9" xfId="0" applyFill="1" applyBorder="1" applyProtection="1">
      <protection hidden="1"/>
    </xf>
    <xf numFmtId="0" fontId="0" fillId="31" borderId="10" xfId="0" applyFill="1" applyBorder="1" applyProtection="1">
      <protection hidden="1"/>
    </xf>
    <xf numFmtId="0" fontId="0" fillId="0" borderId="0" xfId="0" applyFill="1"/>
    <xf numFmtId="0" fontId="33" fillId="0" borderId="0" xfId="2" applyFill="1"/>
    <xf numFmtId="0" fontId="0" fillId="0" borderId="0" xfId="0" applyFill="1" applyBorder="1" applyAlignment="1" applyProtection="1">
      <alignment wrapText="1"/>
      <protection hidden="1"/>
    </xf>
    <xf numFmtId="0" fontId="0" fillId="0" borderId="2" xfId="0" applyFill="1" applyBorder="1" applyAlignment="1" applyProtection="1">
      <alignment wrapText="1"/>
      <protection hidden="1"/>
    </xf>
    <xf numFmtId="0" fontId="0" fillId="0" borderId="6" xfId="0" applyFill="1" applyBorder="1" applyAlignment="1" applyProtection="1">
      <alignment wrapText="1"/>
      <protection hidden="1"/>
    </xf>
    <xf numFmtId="0" fontId="0" fillId="0" borderId="7" xfId="0" applyFill="1" applyBorder="1" applyAlignment="1" applyProtection="1">
      <alignment wrapText="1"/>
      <protection hidden="1"/>
    </xf>
    <xf numFmtId="0" fontId="0" fillId="0" borderId="0" xfId="0" applyFill="1" applyAlignment="1" applyProtection="1">
      <alignment wrapText="1"/>
      <protection hidden="1"/>
    </xf>
    <xf numFmtId="0" fontId="0" fillId="30" borderId="2" xfId="0" applyFill="1" applyBorder="1" applyProtection="1">
      <protection hidden="1"/>
    </xf>
    <xf numFmtId="0" fontId="11" fillId="30" borderId="6" xfId="0" applyFont="1" applyFill="1" applyBorder="1" applyProtection="1">
      <protection hidden="1"/>
    </xf>
    <xf numFmtId="0" fontId="0" fillId="30" borderId="6" xfId="0" applyFill="1" applyBorder="1" applyProtection="1">
      <protection hidden="1"/>
    </xf>
    <xf numFmtId="0" fontId="0" fillId="30" borderId="7" xfId="0" applyFill="1" applyBorder="1" applyProtection="1">
      <protection hidden="1"/>
    </xf>
    <xf numFmtId="0" fontId="0" fillId="30" borderId="3" xfId="0" applyFill="1" applyBorder="1" applyProtection="1">
      <protection hidden="1"/>
    </xf>
    <xf numFmtId="0" fontId="16" fillId="30" borderId="0" xfId="0" applyFont="1" applyFill="1" applyBorder="1" applyAlignment="1" applyProtection="1">
      <protection hidden="1"/>
    </xf>
    <xf numFmtId="0" fontId="0" fillId="30" borderId="0" xfId="0" applyFill="1" applyBorder="1" applyProtection="1">
      <protection hidden="1"/>
    </xf>
    <xf numFmtId="0" fontId="0" fillId="30" borderId="8" xfId="0" applyFill="1" applyBorder="1" applyProtection="1">
      <protection hidden="1"/>
    </xf>
    <xf numFmtId="0" fontId="0" fillId="30" borderId="4" xfId="0" applyFill="1" applyBorder="1" applyProtection="1">
      <protection hidden="1"/>
    </xf>
    <xf numFmtId="0" fontId="0" fillId="30" borderId="9" xfId="0" applyFill="1" applyBorder="1" applyProtection="1">
      <protection hidden="1"/>
    </xf>
    <xf numFmtId="0" fontId="0" fillId="30" borderId="10" xfId="0" applyFill="1" applyBorder="1" applyProtection="1">
      <protection hidden="1"/>
    </xf>
    <xf numFmtId="0" fontId="11" fillId="31" borderId="6" xfId="0" applyFont="1" applyFill="1" applyBorder="1" applyProtection="1">
      <protection hidden="1"/>
    </xf>
    <xf numFmtId="0" fontId="16" fillId="31" borderId="0" xfId="0" applyFont="1" applyFill="1" applyBorder="1" applyAlignment="1" applyProtection="1">
      <protection hidden="1"/>
    </xf>
    <xf numFmtId="0" fontId="0" fillId="31" borderId="0" xfId="0" applyFill="1" applyBorder="1" applyProtection="1">
      <protection hidden="1"/>
    </xf>
    <xf numFmtId="0" fontId="0" fillId="31" borderId="8" xfId="0" applyFill="1" applyBorder="1" applyProtection="1">
      <protection hidden="1"/>
    </xf>
    <xf numFmtId="0" fontId="22" fillId="31" borderId="5" xfId="0" applyFont="1" applyFill="1" applyBorder="1" applyAlignment="1" applyProtection="1">
      <alignment horizontal="left" vertical="top"/>
      <protection hidden="1"/>
    </xf>
    <xf numFmtId="0" fontId="22" fillId="31" borderId="5" xfId="0" applyFont="1" applyFill="1" applyBorder="1" applyAlignment="1" applyProtection="1">
      <alignment horizontal="center" vertical="top" wrapText="1"/>
      <protection hidden="1"/>
    </xf>
    <xf numFmtId="0" fontId="17" fillId="31" borderId="0" xfId="0" applyFont="1" applyFill="1" applyBorder="1" applyAlignment="1" applyProtection="1">
      <alignment horizontal="center" vertical="top" wrapText="1"/>
      <protection hidden="1"/>
    </xf>
    <xf numFmtId="0" fontId="20" fillId="31" borderId="5" xfId="0" applyFont="1" applyFill="1" applyBorder="1" applyProtection="1">
      <protection hidden="1"/>
    </xf>
    <xf numFmtId="49" fontId="20" fillId="31" borderId="5" xfId="0" quotePrefix="1" applyNumberFormat="1" applyFont="1" applyFill="1" applyBorder="1" applyAlignment="1" applyProtection="1">
      <alignment horizontal="center"/>
      <protection hidden="1"/>
    </xf>
    <xf numFmtId="0" fontId="20" fillId="31" borderId="5" xfId="0" applyFont="1" applyFill="1" applyBorder="1" applyAlignment="1" applyProtection="1">
      <alignment horizontal="center"/>
      <protection hidden="1"/>
    </xf>
    <xf numFmtId="0" fontId="11" fillId="31" borderId="0" xfId="0" applyFont="1" applyFill="1" applyBorder="1" applyAlignment="1" applyProtection="1">
      <alignment horizontal="center"/>
      <protection hidden="1"/>
    </xf>
    <xf numFmtId="49" fontId="20" fillId="31" borderId="5" xfId="0" applyNumberFormat="1" applyFont="1" applyFill="1" applyBorder="1" applyAlignment="1" applyProtection="1">
      <alignment horizontal="center"/>
      <protection hidden="1"/>
    </xf>
    <xf numFmtId="0" fontId="12" fillId="30" borderId="0" xfId="0" applyFont="1" applyFill="1" applyBorder="1" applyAlignment="1" applyProtection="1">
      <alignment horizontal="left"/>
      <protection hidden="1"/>
    </xf>
    <xf numFmtId="0" fontId="20" fillId="30" borderId="5" xfId="0" applyFont="1" applyFill="1" applyBorder="1" applyAlignment="1" applyProtection="1">
      <alignment horizontal="left"/>
      <protection locked="0" hidden="1"/>
    </xf>
    <xf numFmtId="0" fontId="20" fillId="30" borderId="5" xfId="0" applyFont="1" applyFill="1" applyBorder="1" applyAlignment="1" applyProtection="1">
      <alignment horizontal="left" vertical="top"/>
      <protection hidden="1"/>
    </xf>
    <xf numFmtId="164" fontId="20" fillId="30" borderId="5" xfId="0" applyNumberFormat="1" applyFont="1" applyFill="1" applyBorder="1" applyAlignment="1" applyProtection="1">
      <alignment horizontal="left"/>
      <protection locked="0" hidden="1"/>
    </xf>
    <xf numFmtId="0" fontId="11" fillId="30" borderId="9" xfId="0" applyFont="1" applyFill="1" applyBorder="1" applyProtection="1">
      <protection hidden="1"/>
    </xf>
    <xf numFmtId="0" fontId="60" fillId="30" borderId="0" xfId="83" applyFont="1" applyFill="1" applyAlignment="1">
      <alignment vertical="top"/>
    </xf>
    <xf numFmtId="0" fontId="56" fillId="30" borderId="0" xfId="83" applyFont="1" applyFill="1" applyAlignment="1">
      <alignment vertical="center"/>
    </xf>
    <xf numFmtId="0" fontId="55" fillId="30" borderId="0" xfId="83" applyFont="1" applyFill="1"/>
    <xf numFmtId="0" fontId="25" fillId="30" borderId="6" xfId="0" applyFont="1" applyFill="1" applyBorder="1" applyAlignment="1" applyProtection="1">
      <protection hidden="1"/>
    </xf>
    <xf numFmtId="0" fontId="25" fillId="30" borderId="7" xfId="0" applyFont="1" applyFill="1" applyBorder="1" applyAlignment="1" applyProtection="1">
      <protection hidden="1"/>
    </xf>
    <xf numFmtId="0" fontId="20" fillId="30" borderId="3" xfId="0" applyFont="1" applyFill="1" applyBorder="1" applyAlignment="1" applyProtection="1">
      <alignment horizontal="right"/>
      <protection hidden="1"/>
    </xf>
    <xf numFmtId="0" fontId="20" fillId="30" borderId="0" xfId="0" applyFont="1" applyFill="1" applyBorder="1" applyAlignment="1" applyProtection="1">
      <alignment vertical="top" wrapText="1"/>
      <protection hidden="1"/>
    </xf>
    <xf numFmtId="0" fontId="11" fillId="30" borderId="8" xfId="0" applyFont="1" applyFill="1" applyBorder="1" applyAlignment="1" applyProtection="1">
      <alignment vertical="top" wrapText="1"/>
      <protection hidden="1"/>
    </xf>
    <xf numFmtId="0" fontId="11" fillId="30" borderId="3" xfId="0" applyFont="1" applyFill="1" applyBorder="1" applyProtection="1">
      <protection hidden="1"/>
    </xf>
    <xf numFmtId="0" fontId="11" fillId="30" borderId="8" xfId="0" applyFont="1" applyFill="1" applyBorder="1" applyProtection="1">
      <protection hidden="1"/>
    </xf>
    <xf numFmtId="0" fontId="22" fillId="30" borderId="4" xfId="0" applyFont="1" applyFill="1" applyBorder="1" applyProtection="1">
      <protection hidden="1"/>
    </xf>
    <xf numFmtId="0" fontId="22" fillId="30" borderId="9" xfId="0" applyFont="1" applyFill="1" applyBorder="1" applyProtection="1">
      <protection hidden="1"/>
    </xf>
    <xf numFmtId="0" fontId="22" fillId="30" borderId="10" xfId="0" applyFont="1" applyFill="1" applyBorder="1" applyAlignment="1" applyProtection="1">
      <alignment horizontal="left" wrapText="1"/>
      <protection hidden="1"/>
    </xf>
    <xf numFmtId="0" fontId="22" fillId="0" borderId="0" xfId="0" applyFont="1" applyFill="1" applyBorder="1" applyAlignment="1" applyProtection="1">
      <alignment horizontal="left" vertical="top" wrapText="1"/>
      <protection hidden="1"/>
    </xf>
    <xf numFmtId="0" fontId="20" fillId="0" borderId="5" xfId="0" applyFont="1" applyFill="1" applyBorder="1" applyAlignment="1" applyProtection="1">
      <alignment horizontal="center" vertical="top" wrapText="1"/>
      <protection locked="0" hidden="1"/>
    </xf>
    <xf numFmtId="0" fontId="20" fillId="0" borderId="1" xfId="0" applyFont="1" applyFill="1" applyBorder="1" applyAlignment="1" applyProtection="1">
      <alignment horizontal="center" vertical="top" wrapText="1"/>
      <protection locked="0" hidden="1"/>
    </xf>
    <xf numFmtId="0" fontId="20" fillId="0" borderId="0" xfId="0" applyFont="1" applyFill="1" applyBorder="1" applyAlignment="1" applyProtection="1">
      <alignment horizontal="left" vertical="top" wrapText="1"/>
      <protection hidden="1"/>
    </xf>
    <xf numFmtId="0" fontId="20" fillId="31" borderId="5" xfId="0" applyFont="1" applyFill="1" applyBorder="1" applyAlignment="1" applyProtection="1">
      <alignment horizontal="left" vertical="top" wrapText="1"/>
      <protection hidden="1"/>
    </xf>
    <xf numFmtId="0" fontId="11" fillId="31" borderId="5" xfId="0" applyFont="1" applyFill="1" applyBorder="1" applyAlignment="1" applyProtection="1">
      <alignment horizontal="left" vertical="top" wrapText="1"/>
      <protection hidden="1"/>
    </xf>
    <xf numFmtId="0" fontId="11" fillId="31" borderId="11" xfId="0" applyFont="1" applyFill="1" applyBorder="1" applyAlignment="1" applyProtection="1">
      <alignment horizontal="left" vertical="top" wrapText="1"/>
      <protection hidden="1"/>
    </xf>
    <xf numFmtId="0" fontId="27" fillId="30" borderId="5" xfId="0" applyFont="1" applyFill="1" applyBorder="1" applyAlignment="1" applyProtection="1">
      <alignment horizontal="center" vertical="top" wrapText="1"/>
      <protection hidden="1"/>
    </xf>
    <xf numFmtId="0" fontId="12" fillId="30" borderId="5" xfId="0" applyFont="1" applyFill="1" applyBorder="1" applyAlignment="1" applyProtection="1">
      <alignment horizontal="center" vertical="top" wrapText="1"/>
      <protection hidden="1"/>
    </xf>
    <xf numFmtId="0" fontId="61" fillId="30" borderId="2" xfId="0" applyFont="1" applyFill="1" applyBorder="1" applyAlignment="1" applyProtection="1">
      <protection hidden="1"/>
    </xf>
    <xf numFmtId="0" fontId="61" fillId="0" borderId="0" xfId="2" applyFont="1" applyFill="1" applyAlignment="1">
      <alignment horizontal="left" vertical="center"/>
    </xf>
    <xf numFmtId="0" fontId="12" fillId="0" borderId="0" xfId="0" applyFont="1" applyFill="1" applyBorder="1" applyAlignment="1" applyProtection="1">
      <alignment wrapText="1"/>
      <protection hidden="1"/>
    </xf>
    <xf numFmtId="0" fontId="63" fillId="0" borderId="0" xfId="0" applyFont="1" applyFill="1" applyBorder="1" applyAlignment="1" applyProtection="1">
      <alignment wrapText="1"/>
      <protection hidden="1"/>
    </xf>
    <xf numFmtId="0" fontId="14" fillId="0" borderId="8" xfId="1" applyFont="1" applyFill="1" applyBorder="1" applyAlignment="1" applyProtection="1">
      <alignment wrapText="1"/>
      <protection hidden="1"/>
    </xf>
    <xf numFmtId="0" fontId="17" fillId="0" borderId="0" xfId="0" applyFont="1" applyFill="1" applyBorder="1" applyAlignment="1" applyProtection="1">
      <alignment horizontal="left" vertical="top" wrapText="1"/>
      <protection hidden="1"/>
    </xf>
    <xf numFmtId="0" fontId="11" fillId="0" borderId="5" xfId="0" applyFont="1" applyFill="1" applyBorder="1" applyAlignment="1" applyProtection="1">
      <alignment horizontal="center" vertical="top" wrapText="1"/>
      <protection locked="0" hidden="1"/>
    </xf>
    <xf numFmtId="0" fontId="11" fillId="0" borderId="1" xfId="0" applyFont="1" applyFill="1" applyBorder="1" applyAlignment="1" applyProtection="1">
      <alignment horizontal="center" vertical="top" wrapText="1"/>
      <protection locked="0" hidden="1"/>
    </xf>
    <xf numFmtId="0" fontId="11" fillId="0" borderId="0" xfId="0" applyFont="1" applyFill="1" applyBorder="1" applyAlignment="1" applyProtection="1">
      <alignment horizontal="center" vertical="top" wrapText="1"/>
      <protection hidden="1"/>
    </xf>
    <xf numFmtId="0" fontId="11"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left" vertical="top"/>
      <protection hidden="1"/>
    </xf>
    <xf numFmtId="0" fontId="17" fillId="0" borderId="0" xfId="0" applyFont="1" applyFill="1" applyBorder="1" applyAlignment="1" applyProtection="1">
      <alignment horizontal="left" vertical="top"/>
      <protection hidden="1"/>
    </xf>
    <xf numFmtId="0" fontId="61" fillId="30" borderId="3" xfId="0" applyFont="1" applyFill="1" applyBorder="1" applyAlignment="1" applyProtection="1">
      <protection hidden="1"/>
    </xf>
    <xf numFmtId="0" fontId="12" fillId="30" borderId="0" xfId="0" applyFont="1" applyFill="1" applyBorder="1" applyAlignment="1" applyProtection="1">
      <protection hidden="1"/>
    </xf>
    <xf numFmtId="0" fontId="12" fillId="30" borderId="8" xfId="0" applyFont="1" applyFill="1" applyBorder="1" applyAlignment="1" applyProtection="1">
      <protection hidden="1"/>
    </xf>
    <xf numFmtId="0" fontId="11" fillId="30" borderId="3" xfId="0" applyFont="1" applyFill="1" applyBorder="1" applyAlignment="1" applyProtection="1">
      <alignment horizontal="right"/>
      <protection hidden="1"/>
    </xf>
    <xf numFmtId="0" fontId="11" fillId="30" borderId="0" xfId="0" applyFont="1" applyFill="1" applyBorder="1" applyAlignment="1" applyProtection="1">
      <alignment vertical="top" wrapText="1"/>
      <protection hidden="1"/>
    </xf>
    <xf numFmtId="0" fontId="22" fillId="0" borderId="0" xfId="0" applyFont="1" applyFill="1" applyBorder="1" applyAlignment="1" applyProtection="1">
      <alignment wrapText="1"/>
      <protection hidden="1"/>
    </xf>
    <xf numFmtId="0" fontId="64" fillId="30" borderId="5" xfId="0" applyFont="1" applyFill="1" applyBorder="1" applyAlignment="1" applyProtection="1">
      <alignment horizontal="center" vertical="top" wrapText="1"/>
      <protection hidden="1"/>
    </xf>
    <xf numFmtId="0" fontId="65" fillId="30" borderId="5" xfId="0" applyFont="1" applyFill="1" applyBorder="1" applyAlignment="1" applyProtection="1">
      <alignment horizontal="center" vertical="top" wrapText="1"/>
      <protection hidden="1"/>
    </xf>
    <xf numFmtId="0" fontId="20" fillId="31" borderId="11" xfId="0" applyFont="1" applyFill="1" applyBorder="1" applyAlignment="1" applyProtection="1">
      <alignment horizontal="left" vertical="top" wrapText="1"/>
      <protection hidden="1"/>
    </xf>
    <xf numFmtId="0" fontId="22" fillId="31" borderId="11" xfId="0" applyFont="1" applyFill="1" applyBorder="1" applyAlignment="1" applyProtection="1">
      <alignment horizontal="left" vertical="top" wrapText="1"/>
      <protection locked="0"/>
    </xf>
    <xf numFmtId="0" fontId="22" fillId="31" borderId="5" xfId="0" applyFont="1" applyFill="1" applyBorder="1" applyAlignment="1" applyProtection="1">
      <alignment horizontal="left" vertical="top" wrapText="1"/>
      <protection hidden="1"/>
    </xf>
    <xf numFmtId="0" fontId="59" fillId="30" borderId="0" xfId="83" applyFont="1" applyFill="1" applyAlignment="1">
      <alignment vertical="top"/>
    </xf>
    <xf numFmtId="0" fontId="53" fillId="30" borderId="0" xfId="83" applyFont="1" applyFill="1" applyAlignment="1">
      <alignment vertical="top"/>
    </xf>
    <xf numFmtId="0" fontId="53" fillId="30" borderId="0" xfId="83" applyFont="1" applyFill="1"/>
    <xf numFmtId="0" fontId="54" fillId="30" borderId="0" xfId="83" applyFont="1" applyFill="1" applyAlignment="1">
      <alignment horizontal="right" vertical="center"/>
    </xf>
    <xf numFmtId="0" fontId="11" fillId="2" borderId="5" xfId="0" applyFont="1" applyFill="1" applyBorder="1" applyAlignment="1" applyProtection="1">
      <alignment horizontal="center" vertical="top" wrapText="1"/>
      <protection locked="0" hidden="1"/>
    </xf>
    <xf numFmtId="0" fontId="11" fillId="2" borderId="1" xfId="0" applyFont="1" applyFill="1" applyBorder="1" applyAlignment="1" applyProtection="1">
      <alignment horizontal="center" vertical="top" wrapText="1"/>
      <protection locked="0" hidden="1"/>
    </xf>
    <xf numFmtId="0" fontId="11" fillId="7" borderId="3" xfId="0" applyFont="1" applyFill="1" applyBorder="1" applyAlignment="1" applyProtection="1">
      <alignment wrapText="1"/>
      <protection hidden="1"/>
    </xf>
    <xf numFmtId="0" fontId="11" fillId="7" borderId="8" xfId="0" applyFont="1" applyFill="1" applyBorder="1" applyAlignment="1" applyProtection="1">
      <alignment wrapText="1"/>
      <protection hidden="1"/>
    </xf>
    <xf numFmtId="0" fontId="11" fillId="7" borderId="0" xfId="0" applyFont="1" applyFill="1" applyBorder="1" applyAlignment="1" applyProtection="1">
      <alignment wrapText="1"/>
      <protection hidden="1"/>
    </xf>
    <xf numFmtId="0" fontId="14" fillId="7" borderId="8" xfId="1" applyFont="1" applyFill="1" applyBorder="1" applyAlignment="1" applyProtection="1">
      <alignment wrapText="1"/>
      <protection hidden="1"/>
    </xf>
    <xf numFmtId="0" fontId="28" fillId="7" borderId="0" xfId="0" applyFont="1" applyFill="1" applyBorder="1" applyAlignment="1" applyProtection="1">
      <alignment horizontal="center" vertical="center" wrapText="1"/>
      <protection hidden="1"/>
    </xf>
    <xf numFmtId="0" fontId="15" fillId="7" borderId="0" xfId="0" applyFont="1" applyFill="1" applyBorder="1" applyAlignment="1" applyProtection="1">
      <alignment horizontal="center" vertical="center" wrapText="1"/>
      <protection hidden="1"/>
    </xf>
    <xf numFmtId="0" fontId="30" fillId="7" borderId="0" xfId="0" applyFont="1" applyFill="1" applyBorder="1" applyAlignment="1" applyProtection="1">
      <alignment horizontal="center" vertical="center" wrapText="1"/>
      <protection hidden="1"/>
    </xf>
    <xf numFmtId="0" fontId="11" fillId="30" borderId="7" xfId="0" applyFont="1" applyFill="1" applyBorder="1" applyProtection="1">
      <protection hidden="1"/>
    </xf>
    <xf numFmtId="0" fontId="31" fillId="7" borderId="0" xfId="0" applyFont="1" applyFill="1" applyBorder="1" applyAlignment="1" applyProtection="1">
      <alignment horizontal="center" vertical="top" wrapText="1"/>
      <protection hidden="1"/>
    </xf>
    <xf numFmtId="0" fontId="17" fillId="7" borderId="0" xfId="0" applyFont="1" applyFill="1" applyBorder="1" applyAlignment="1" applyProtection="1">
      <alignment wrapText="1"/>
      <protection hidden="1"/>
    </xf>
    <xf numFmtId="0" fontId="11" fillId="7" borderId="0" xfId="0" applyFont="1" applyFill="1" applyBorder="1" applyProtection="1">
      <protection hidden="1"/>
    </xf>
    <xf numFmtId="0" fontId="20" fillId="7" borderId="0" xfId="0" applyFont="1" applyFill="1" applyBorder="1" applyAlignment="1" applyProtection="1">
      <alignment horizontal="center" vertical="top" wrapText="1"/>
      <protection hidden="1"/>
    </xf>
    <xf numFmtId="0" fontId="20" fillId="7" borderId="0" xfId="0" applyFont="1" applyFill="1" applyBorder="1" applyProtection="1">
      <protection hidden="1"/>
    </xf>
    <xf numFmtId="0" fontId="11" fillId="7" borderId="9" xfId="0" applyFont="1" applyFill="1" applyBorder="1" applyAlignment="1" applyProtection="1">
      <alignment wrapText="1"/>
      <protection hidden="1"/>
    </xf>
    <xf numFmtId="0" fontId="12" fillId="30" borderId="2" xfId="0" applyFont="1" applyFill="1" applyBorder="1" applyAlignment="1" applyProtection="1">
      <protection hidden="1"/>
    </xf>
    <xf numFmtId="0" fontId="12" fillId="30" borderId="6" xfId="0" applyFont="1" applyFill="1" applyBorder="1" applyAlignment="1" applyProtection="1">
      <protection hidden="1"/>
    </xf>
    <xf numFmtId="0" fontId="12" fillId="30" borderId="7" xfId="0" applyFont="1" applyFill="1" applyBorder="1" applyAlignment="1" applyProtection="1">
      <protection hidden="1"/>
    </xf>
    <xf numFmtId="0" fontId="20" fillId="32" borderId="5" xfId="0" applyNumberFormat="1" applyFont="1" applyFill="1" applyBorder="1" applyAlignment="1" applyProtection="1">
      <alignment horizontal="left" vertical="top" wrapText="1"/>
      <protection locked="0"/>
    </xf>
    <xf numFmtId="0" fontId="20" fillId="2" borderId="5" xfId="0" applyFont="1" applyFill="1" applyBorder="1" applyAlignment="1" applyProtection="1">
      <alignment horizontal="center" vertical="top" wrapText="1"/>
      <protection locked="0" hidden="1"/>
    </xf>
    <xf numFmtId="0" fontId="20" fillId="2" borderId="1" xfId="0" applyFont="1" applyFill="1" applyBorder="1" applyAlignment="1" applyProtection="1">
      <alignment horizontal="center" vertical="top" wrapText="1"/>
      <protection locked="0" hidden="1"/>
    </xf>
    <xf numFmtId="0" fontId="11" fillId="0" borderId="2" xfId="0" applyFont="1" applyFill="1" applyBorder="1" applyAlignment="1" applyProtection="1">
      <alignment wrapText="1"/>
      <protection hidden="1"/>
    </xf>
    <xf numFmtId="0" fontId="11" fillId="0" borderId="6" xfId="0" applyFont="1" applyFill="1" applyBorder="1" applyAlignment="1" applyProtection="1">
      <alignment wrapText="1"/>
      <protection hidden="1"/>
    </xf>
    <xf numFmtId="0" fontId="11" fillId="0" borderId="7" xfId="0" applyFont="1" applyFill="1" applyBorder="1" applyAlignment="1" applyProtection="1">
      <alignment wrapText="1"/>
      <protection hidden="1"/>
    </xf>
    <xf numFmtId="0" fontId="11" fillId="0" borderId="3" xfId="0" applyFont="1" applyFill="1" applyBorder="1" applyAlignment="1" applyProtection="1">
      <alignment horizontal="center" vertical="center" wrapText="1"/>
      <protection hidden="1"/>
    </xf>
    <xf numFmtId="0" fontId="27" fillId="0" borderId="0" xfId="0" applyFont="1" applyFill="1" applyBorder="1" applyAlignment="1" applyProtection="1">
      <alignment horizontal="center" vertical="top"/>
      <protection hidden="1"/>
    </xf>
    <xf numFmtId="0" fontId="15" fillId="0" borderId="3" xfId="0" applyFont="1" applyFill="1" applyBorder="1" applyAlignment="1" applyProtection="1">
      <alignment horizontal="center" vertical="center" wrapText="1"/>
      <protection hidden="1"/>
    </xf>
    <xf numFmtId="0" fontId="67" fillId="31" borderId="5" xfId="0" applyFont="1" applyFill="1" applyBorder="1" applyAlignment="1">
      <alignment horizontal="left" vertical="top" wrapText="1"/>
    </xf>
    <xf numFmtId="0" fontId="68" fillId="31" borderId="5" xfId="0" applyFont="1" applyFill="1" applyBorder="1" applyAlignment="1">
      <alignment vertical="center" wrapText="1"/>
    </xf>
    <xf numFmtId="0" fontId="11" fillId="31" borderId="12" xfId="0" applyFont="1" applyFill="1" applyBorder="1" applyAlignment="1" applyProtection="1">
      <alignment horizontal="left" vertical="top" wrapText="1"/>
      <protection hidden="1"/>
    </xf>
    <xf numFmtId="0" fontId="69" fillId="31" borderId="5" xfId="0" applyFont="1" applyFill="1" applyBorder="1" applyAlignment="1">
      <alignment vertical="center" wrapText="1"/>
    </xf>
    <xf numFmtId="0" fontId="67" fillId="31" borderId="5" xfId="0" applyFont="1" applyFill="1" applyBorder="1" applyAlignment="1">
      <alignment horizontal="left" wrapText="1"/>
    </xf>
    <xf numFmtId="0" fontId="11" fillId="31" borderId="5" xfId="0" applyFont="1" applyFill="1" applyBorder="1" applyAlignment="1">
      <alignment horizontal="left" vertical="center" wrapText="1"/>
    </xf>
    <xf numFmtId="0" fontId="67" fillId="31" borderId="5" xfId="0" applyFont="1" applyFill="1" applyBorder="1" applyAlignment="1">
      <alignment horizontal="left" vertical="center" wrapText="1"/>
    </xf>
    <xf numFmtId="0" fontId="11" fillId="31" borderId="5" xfId="0" applyFont="1" applyFill="1" applyBorder="1" applyAlignment="1" applyProtection="1">
      <alignment horizontal="left" vertical="center" wrapText="1"/>
      <protection hidden="1"/>
    </xf>
    <xf numFmtId="0" fontId="11" fillId="31" borderId="5" xfId="0" applyFont="1" applyFill="1" applyBorder="1" applyAlignment="1">
      <alignment horizontal="left" vertical="top" wrapText="1"/>
    </xf>
    <xf numFmtId="0" fontId="68" fillId="31" borderId="0" xfId="0" applyFont="1" applyFill="1" applyAlignment="1">
      <alignment wrapText="1"/>
    </xf>
    <xf numFmtId="0" fontId="70" fillId="31" borderId="5" xfId="0" applyFont="1" applyFill="1" applyBorder="1" applyAlignment="1">
      <alignment vertical="center" wrapText="1"/>
    </xf>
    <xf numFmtId="0" fontId="20" fillId="0" borderId="0" xfId="0" applyFont="1" applyFill="1" applyBorder="1" applyAlignment="1" applyProtection="1">
      <alignment horizontal="center" vertical="top" wrapText="1"/>
      <protection hidden="1"/>
    </xf>
    <xf numFmtId="0" fontId="46" fillId="31" borderId="5" xfId="0" applyFont="1" applyFill="1" applyBorder="1" applyAlignment="1">
      <alignment horizontal="left" vertical="top" wrapText="1"/>
    </xf>
    <xf numFmtId="0" fontId="46" fillId="31" borderId="5" xfId="0" quotePrefix="1" applyFont="1" applyFill="1" applyBorder="1" applyAlignment="1">
      <alignment horizontal="left" vertical="top" wrapText="1"/>
    </xf>
    <xf numFmtId="0" fontId="46" fillId="31" borderId="12" xfId="0" applyFont="1" applyFill="1" applyBorder="1" applyAlignment="1">
      <alignment horizontal="left" vertical="top" wrapText="1"/>
    </xf>
    <xf numFmtId="0" fontId="11" fillId="0" borderId="9" xfId="0" applyFont="1" applyFill="1" applyBorder="1" applyAlignment="1" applyProtection="1">
      <alignment wrapText="1"/>
      <protection hidden="1"/>
    </xf>
    <xf numFmtId="0" fontId="27" fillId="33" borderId="5" xfId="0" applyFont="1" applyFill="1" applyBorder="1" applyAlignment="1" applyProtection="1">
      <alignment vertical="top"/>
      <protection hidden="1"/>
    </xf>
    <xf numFmtId="0" fontId="27" fillId="34" borderId="5" xfId="0" applyFont="1" applyFill="1" applyBorder="1" applyAlignment="1" applyProtection="1">
      <alignment vertical="top"/>
      <protection hidden="1"/>
    </xf>
    <xf numFmtId="0" fontId="11" fillId="0" borderId="0" xfId="0" applyFont="1" applyFill="1"/>
    <xf numFmtId="0" fontId="11" fillId="0" borderId="0" xfId="0" applyFont="1" applyFill="1" applyAlignment="1">
      <alignment wrapText="1"/>
    </xf>
    <xf numFmtId="0" fontId="25" fillId="31" borderId="5" xfId="0" applyFont="1" applyFill="1" applyBorder="1" applyAlignment="1" applyProtection="1">
      <alignment horizontal="center" vertical="center" wrapText="1"/>
      <protection locked="0" hidden="1"/>
    </xf>
    <xf numFmtId="0" fontId="22" fillId="34" borderId="5" xfId="0" applyFont="1" applyFill="1" applyBorder="1" applyAlignment="1" applyProtection="1">
      <alignment horizontal="center" vertical="center" wrapText="1"/>
      <protection hidden="1"/>
    </xf>
    <xf numFmtId="0" fontId="22" fillId="33" borderId="5" xfId="0" applyFont="1" applyFill="1" applyBorder="1" applyAlignment="1" applyProtection="1">
      <alignment horizontal="center" vertical="center" wrapText="1"/>
      <protection hidden="1"/>
    </xf>
    <xf numFmtId="0" fontId="22" fillId="31" borderId="5" xfId="0" applyFont="1" applyFill="1" applyBorder="1" applyAlignment="1" applyProtection="1">
      <alignment horizontal="center" vertical="center" wrapText="1"/>
      <protection hidden="1"/>
    </xf>
    <xf numFmtId="0" fontId="11" fillId="31" borderId="5" xfId="0" applyFont="1" applyFill="1" applyBorder="1" applyAlignment="1" applyProtection="1">
      <alignment horizontal="center" vertical="center" wrapText="1"/>
      <protection locked="0" hidden="1"/>
    </xf>
    <xf numFmtId="0" fontId="64" fillId="33" borderId="5" xfId="0" applyFont="1" applyFill="1" applyBorder="1" applyAlignment="1" applyProtection="1">
      <alignment vertical="top"/>
      <protection hidden="1"/>
    </xf>
    <xf numFmtId="0" fontId="15" fillId="31" borderId="5" xfId="0" applyFont="1" applyFill="1" applyBorder="1" applyAlignment="1" applyProtection="1">
      <alignment horizontal="center" vertical="center" wrapText="1"/>
      <protection locked="0" hidden="1"/>
    </xf>
    <xf numFmtId="0" fontId="22" fillId="0" borderId="0" xfId="0" applyFont="1" applyFill="1" applyBorder="1" applyProtection="1">
      <protection hidden="1"/>
    </xf>
    <xf numFmtId="0" fontId="20" fillId="0" borderId="0" xfId="0" applyFont="1" applyFill="1" applyBorder="1" applyAlignment="1" applyProtection="1">
      <alignment horizontal="left" vertical="top"/>
      <protection hidden="1"/>
    </xf>
    <xf numFmtId="0" fontId="22" fillId="0" borderId="0" xfId="0" applyFont="1" applyFill="1" applyBorder="1" applyAlignment="1" applyProtection="1">
      <alignment horizontal="left" vertical="top"/>
      <protection hidden="1"/>
    </xf>
    <xf numFmtId="0" fontId="20" fillId="31" borderId="5" xfId="0" applyFont="1" applyFill="1" applyBorder="1" applyAlignment="1" applyProtection="1">
      <alignment horizontal="center" vertical="center" wrapText="1"/>
      <protection locked="0" hidden="1"/>
    </xf>
    <xf numFmtId="0" fontId="20" fillId="31" borderId="2" xfId="0" applyFont="1" applyFill="1" applyBorder="1" applyAlignment="1" applyProtection="1">
      <alignment horizontal="left" vertical="top" wrapText="1"/>
      <protection hidden="1"/>
    </xf>
    <xf numFmtId="0" fontId="22" fillId="31" borderId="5" xfId="0" applyFont="1" applyFill="1" applyBorder="1" applyAlignment="1" applyProtection="1">
      <alignment horizontal="center" vertical="center" wrapText="1"/>
      <protection locked="0" hidden="1"/>
    </xf>
    <xf numFmtId="0" fontId="11" fillId="0" borderId="4" xfId="0" applyFont="1" applyFill="1" applyBorder="1" applyAlignment="1" applyProtection="1">
      <alignment wrapText="1"/>
      <protection hidden="1"/>
    </xf>
    <xf numFmtId="0" fontId="11" fillId="0" borderId="10" xfId="0" applyFont="1" applyFill="1" applyBorder="1" applyAlignment="1" applyProtection="1">
      <alignment wrapText="1"/>
      <protection hidden="1"/>
    </xf>
    <xf numFmtId="0" fontId="11" fillId="7" borderId="3" xfId="0" applyFont="1" applyFill="1" applyBorder="1" applyAlignment="1" applyProtection="1">
      <alignment horizontal="center" vertical="center" wrapText="1"/>
      <protection hidden="1"/>
    </xf>
    <xf numFmtId="0" fontId="11" fillId="7" borderId="4" xfId="0" applyFont="1" applyFill="1" applyBorder="1" applyAlignment="1" applyProtection="1">
      <alignment wrapText="1"/>
      <protection hidden="1"/>
    </xf>
    <xf numFmtId="0" fontId="11" fillId="7" borderId="10" xfId="0" applyFont="1" applyFill="1" applyBorder="1" applyAlignment="1" applyProtection="1">
      <alignment wrapText="1"/>
      <protection hidden="1"/>
    </xf>
    <xf numFmtId="0" fontId="26" fillId="0" borderId="2" xfId="0" applyFont="1" applyFill="1" applyBorder="1" applyAlignment="1" applyProtection="1">
      <alignment wrapText="1"/>
      <protection hidden="1"/>
    </xf>
    <xf numFmtId="0" fontId="12" fillId="0" borderId="6" xfId="0" applyFont="1" applyFill="1" applyBorder="1" applyAlignment="1" applyProtection="1">
      <alignment horizontal="right" wrapText="1"/>
      <protection hidden="1"/>
    </xf>
    <xf numFmtId="0" fontId="11" fillId="7" borderId="2" xfId="0" applyFont="1" applyFill="1" applyBorder="1" applyAlignment="1" applyProtection="1">
      <alignment wrapText="1"/>
      <protection hidden="1"/>
    </xf>
    <xf numFmtId="0" fontId="12" fillId="7" borderId="6" xfId="0" applyFont="1" applyFill="1" applyBorder="1" applyAlignment="1" applyProtection="1">
      <alignment horizontal="right" wrapText="1"/>
      <protection hidden="1"/>
    </xf>
    <xf numFmtId="0" fontId="11" fillId="7" borderId="7" xfId="0" applyFont="1" applyFill="1" applyBorder="1" applyAlignment="1" applyProtection="1">
      <alignment wrapText="1"/>
      <protection hidden="1"/>
    </xf>
    <xf numFmtId="0" fontId="22" fillId="30" borderId="5" xfId="0" applyFont="1" applyFill="1" applyBorder="1" applyAlignment="1" applyProtection="1">
      <alignment horizontal="center" vertical="top" wrapText="1"/>
      <protection hidden="1"/>
    </xf>
    <xf numFmtId="0" fontId="61" fillId="0" borderId="0" xfId="0" applyFont="1" applyFill="1" applyBorder="1" applyAlignment="1" applyProtection="1">
      <alignment horizontal="left"/>
      <protection hidden="1"/>
    </xf>
    <xf numFmtId="0" fontId="66" fillId="0" borderId="42" xfId="0" applyFont="1" applyFill="1" applyBorder="1" applyAlignment="1">
      <alignment horizontal="right" vertical="center" indent="1"/>
    </xf>
    <xf numFmtId="0" fontId="20" fillId="0" borderId="19" xfId="0" applyFont="1" applyFill="1" applyBorder="1" applyAlignment="1">
      <alignment horizontal="right" vertical="center" wrapText="1"/>
    </xf>
    <xf numFmtId="0" fontId="20" fillId="0" borderId="20" xfId="0" applyFont="1" applyFill="1" applyBorder="1" applyAlignment="1">
      <alignment horizontal="left" vertical="center" wrapText="1" indent="1"/>
    </xf>
    <xf numFmtId="0" fontId="20" fillId="0" borderId="35" xfId="0" applyFont="1" applyFill="1" applyBorder="1" applyAlignment="1">
      <alignment horizontal="left" vertical="center" wrapText="1" indent="1"/>
    </xf>
    <xf numFmtId="0" fontId="20" fillId="0" borderId="43" xfId="0" applyFont="1" applyFill="1" applyBorder="1" applyAlignment="1">
      <alignment horizontal="right" indent="1"/>
    </xf>
    <xf numFmtId="0" fontId="20" fillId="0" borderId="1" xfId="0" applyFont="1" applyFill="1" applyBorder="1" applyAlignment="1">
      <alignment horizontal="right" vertical="center" wrapText="1"/>
    </xf>
    <xf numFmtId="0" fontId="20" fillId="0" borderId="5" xfId="0" applyFont="1" applyFill="1" applyBorder="1" applyAlignment="1">
      <alignment horizontal="left" vertical="center" wrapText="1" indent="1"/>
    </xf>
    <xf numFmtId="0" fontId="20" fillId="0" borderId="22" xfId="0" applyFont="1" applyFill="1" applyBorder="1" applyAlignment="1">
      <alignment horizontal="left" vertical="center" wrapText="1" indent="1"/>
    </xf>
    <xf numFmtId="0" fontId="20" fillId="0" borderId="44" xfId="0" applyFont="1" applyFill="1" applyBorder="1" applyAlignment="1">
      <alignment horizontal="right" indent="1"/>
    </xf>
    <xf numFmtId="0" fontId="20" fillId="0" borderId="23" xfId="0" applyFont="1" applyFill="1" applyBorder="1" applyAlignment="1">
      <alignment horizontal="right" vertical="center" wrapText="1"/>
    </xf>
    <xf numFmtId="0" fontId="20" fillId="0" borderId="24" xfId="0" applyFont="1" applyFill="1" applyBorder="1" applyAlignment="1">
      <alignment horizontal="left" vertical="center" wrapText="1" indent="1"/>
    </xf>
    <xf numFmtId="0" fontId="20" fillId="0" borderId="25" xfId="0" applyFont="1" applyFill="1" applyBorder="1" applyAlignment="1">
      <alignment horizontal="left" vertical="center" wrapText="1" indent="1"/>
    </xf>
    <xf numFmtId="0" fontId="66" fillId="0" borderId="43" xfId="0" applyFont="1" applyFill="1" applyBorder="1" applyAlignment="1">
      <alignment horizontal="right" vertical="center" indent="1"/>
    </xf>
    <xf numFmtId="0" fontId="20" fillId="0" borderId="14" xfId="0" applyFont="1" applyFill="1" applyBorder="1" applyAlignment="1">
      <alignment horizontal="right" vertical="center" wrapText="1"/>
    </xf>
    <xf numFmtId="0" fontId="20" fillId="0" borderId="14" xfId="0" applyFont="1" applyFill="1" applyBorder="1" applyAlignment="1">
      <alignment horizontal="left" vertical="center" wrapText="1" indent="1"/>
    </xf>
    <xf numFmtId="0" fontId="20" fillId="0" borderId="38" xfId="0" applyFont="1" applyFill="1" applyBorder="1" applyAlignment="1">
      <alignment horizontal="left" vertical="center" wrapText="1" indent="1"/>
    </xf>
    <xf numFmtId="0" fontId="66" fillId="0" borderId="39" xfId="0" applyFont="1" applyFill="1" applyBorder="1" applyAlignment="1">
      <alignment horizontal="right" vertical="center" indent="1"/>
    </xf>
    <xf numFmtId="0" fontId="20" fillId="0" borderId="20" xfId="0" applyFont="1" applyFill="1" applyBorder="1" applyAlignment="1">
      <alignment horizontal="right" vertical="center" wrapText="1"/>
    </xf>
    <xf numFmtId="0" fontId="20" fillId="0" borderId="37" xfId="0" applyFont="1" applyFill="1" applyBorder="1" applyAlignment="1">
      <alignment horizontal="right" indent="1"/>
    </xf>
    <xf numFmtId="0" fontId="20" fillId="0" borderId="5" xfId="0" applyFont="1" applyFill="1" applyBorder="1" applyAlignment="1">
      <alignment horizontal="right" vertical="center" wrapText="1"/>
    </xf>
    <xf numFmtId="0" fontId="20" fillId="0" borderId="36" xfId="0" applyFont="1" applyFill="1" applyBorder="1" applyAlignment="1">
      <alignment horizontal="left" indent="1"/>
    </xf>
    <xf numFmtId="0" fontId="20" fillId="0" borderId="24" xfId="0" applyFont="1" applyFill="1" applyBorder="1" applyAlignment="1">
      <alignment horizontal="right" vertical="center" wrapText="1"/>
    </xf>
    <xf numFmtId="0" fontId="66" fillId="0" borderId="36" xfId="0" applyFont="1" applyFill="1" applyBorder="1" applyAlignment="1">
      <alignment horizontal="right" vertical="center" indent="1"/>
    </xf>
    <xf numFmtId="0" fontId="20" fillId="0" borderId="17" xfId="0" applyFont="1" applyFill="1" applyBorder="1" applyAlignment="1">
      <alignment horizontal="right" wrapText="1"/>
    </xf>
    <xf numFmtId="0" fontId="20" fillId="0" borderId="17" xfId="0" applyFont="1" applyFill="1" applyBorder="1" applyAlignment="1">
      <alignment horizontal="left" wrapText="1" indent="1"/>
    </xf>
    <xf numFmtId="0" fontId="20" fillId="0" borderId="18" xfId="0" applyFont="1" applyFill="1" applyBorder="1" applyAlignment="1">
      <alignment horizontal="left" wrapText="1" indent="1"/>
    </xf>
    <xf numFmtId="0" fontId="66" fillId="0" borderId="15" xfId="0" applyFont="1" applyFill="1" applyBorder="1" applyAlignment="1">
      <alignment horizontal="right" vertical="center" indent="1"/>
    </xf>
    <xf numFmtId="0" fontId="20" fillId="0" borderId="46" xfId="0" applyFont="1" applyFill="1" applyBorder="1" applyAlignment="1">
      <alignment horizontal="right" wrapText="1"/>
    </xf>
    <xf numFmtId="0" fontId="20" fillId="0" borderId="46" xfId="0" applyFont="1" applyFill="1" applyBorder="1" applyAlignment="1">
      <alignment horizontal="left" wrapText="1" indent="1"/>
    </xf>
    <xf numFmtId="0" fontId="20" fillId="0" borderId="40" xfId="0" applyFont="1" applyFill="1" applyBorder="1" applyAlignment="1">
      <alignment horizontal="left" wrapText="1" indent="1"/>
    </xf>
    <xf numFmtId="0" fontId="66" fillId="0" borderId="41" xfId="0" applyFont="1" applyFill="1" applyBorder="1" applyAlignment="1">
      <alignment horizontal="right" vertical="center" indent="1"/>
    </xf>
    <xf numFmtId="0" fontId="66" fillId="30" borderId="42" xfId="0" applyFont="1" applyFill="1" applyBorder="1" applyAlignment="1">
      <alignment horizontal="center" vertical="center"/>
    </xf>
    <xf numFmtId="0" fontId="66" fillId="30" borderId="21" xfId="0" applyFont="1" applyFill="1" applyBorder="1" applyAlignment="1">
      <alignment horizontal="center" vertical="center"/>
    </xf>
    <xf numFmtId="0" fontId="66" fillId="30" borderId="45" xfId="0" applyFont="1" applyFill="1" applyBorder="1" applyAlignment="1">
      <alignment horizontal="center" vertical="center"/>
    </xf>
    <xf numFmtId="0" fontId="66" fillId="30" borderId="47" xfId="0" applyFont="1" applyFill="1" applyBorder="1" applyAlignment="1">
      <alignment horizontal="center" vertical="center"/>
    </xf>
    <xf numFmtId="0" fontId="27" fillId="35" borderId="5" xfId="0" applyFont="1" applyFill="1" applyBorder="1" applyAlignment="1" applyProtection="1">
      <alignment vertical="top"/>
      <protection hidden="1"/>
    </xf>
    <xf numFmtId="0" fontId="20" fillId="31" borderId="5" xfId="0" applyFont="1" applyFill="1" applyBorder="1" applyAlignment="1">
      <alignment wrapText="1"/>
    </xf>
    <xf numFmtId="0" fontId="20" fillId="31" borderId="5" xfId="0" applyNumberFormat="1" applyFont="1" applyFill="1" applyBorder="1" applyAlignment="1">
      <alignment wrapText="1"/>
    </xf>
    <xf numFmtId="0" fontId="11" fillId="30" borderId="0" xfId="0" applyFont="1" applyFill="1" applyBorder="1" applyAlignment="1" applyProtection="1">
      <alignment horizontal="right"/>
      <protection hidden="1"/>
    </xf>
    <xf numFmtId="0" fontId="22" fillId="30" borderId="9" xfId="0" applyNumberFormat="1" applyFont="1" applyFill="1" applyBorder="1" applyProtection="1">
      <protection hidden="1"/>
    </xf>
    <xf numFmtId="0" fontId="22" fillId="35" borderId="5" xfId="0" applyFont="1" applyFill="1" applyBorder="1" applyAlignment="1" applyProtection="1">
      <alignment horizontal="center" vertical="center" wrapText="1"/>
      <protection hidden="1"/>
    </xf>
    <xf numFmtId="0" fontId="11" fillId="31" borderId="5" xfId="0" applyFont="1" applyFill="1" applyBorder="1" applyAlignment="1" applyProtection="1">
      <alignment horizontal="left" vertical="top" wrapText="1"/>
      <protection locked="0"/>
    </xf>
    <xf numFmtId="0" fontId="11" fillId="31" borderId="11" xfId="0" applyFont="1" applyFill="1" applyBorder="1" applyAlignment="1" applyProtection="1">
      <alignment horizontal="left" vertical="top" wrapText="1"/>
      <protection locked="0"/>
    </xf>
    <xf numFmtId="0" fontId="20" fillId="31" borderId="11" xfId="0" applyFont="1" applyFill="1" applyBorder="1" applyAlignment="1" applyProtection="1">
      <alignment horizontal="left" vertical="top" wrapText="1"/>
      <protection locked="0" hidden="1"/>
    </xf>
    <xf numFmtId="0" fontId="22" fillId="31" borderId="5" xfId="0" applyFont="1" applyFill="1" applyBorder="1" applyAlignment="1" applyProtection="1">
      <alignment horizontal="left" vertical="top" wrapText="1"/>
      <protection locked="0" hidden="1"/>
    </xf>
    <xf numFmtId="0" fontId="20" fillId="31" borderId="5" xfId="0" applyFont="1" applyFill="1" applyBorder="1" applyAlignment="1" applyProtection="1">
      <alignment horizontal="left" vertical="top" wrapText="1"/>
      <protection locked="0" hidden="1"/>
    </xf>
    <xf numFmtId="0" fontId="22" fillId="31" borderId="11" xfId="0" applyFont="1" applyFill="1" applyBorder="1" applyAlignment="1" applyProtection="1">
      <alignment horizontal="left" vertical="top" wrapText="1"/>
      <protection locked="0" hidden="1"/>
    </xf>
    <xf numFmtId="0" fontId="33" fillId="0" borderId="0" xfId="83" applyBorder="1"/>
    <xf numFmtId="0" fontId="20" fillId="30" borderId="0" xfId="0" applyFont="1" applyFill="1" applyBorder="1" applyAlignment="1" applyProtection="1">
      <alignment horizontal="left" wrapText="1"/>
      <protection hidden="1"/>
    </xf>
    <xf numFmtId="0" fontId="20" fillId="30" borderId="5" xfId="0" applyFont="1" applyFill="1" applyBorder="1" applyAlignment="1" applyProtection="1">
      <alignment horizontal="left"/>
      <protection hidden="1"/>
    </xf>
    <xf numFmtId="0" fontId="20" fillId="30" borderId="0" xfId="0" applyFont="1" applyFill="1" applyBorder="1" applyAlignment="1" applyProtection="1">
      <alignment wrapText="1"/>
      <protection hidden="1"/>
    </xf>
    <xf numFmtId="0" fontId="20" fillId="30" borderId="0" xfId="0" applyFont="1" applyFill="1" applyBorder="1" applyAlignment="1" applyProtection="1">
      <alignment horizontal="left"/>
      <protection hidden="1"/>
    </xf>
    <xf numFmtId="0" fontId="20" fillId="31" borderId="13" xfId="0" applyFont="1" applyFill="1" applyBorder="1" applyAlignment="1" applyProtection="1">
      <alignment horizontal="left" vertical="top" wrapText="1"/>
      <protection hidden="1"/>
    </xf>
    <xf numFmtId="0" fontId="20" fillId="31" borderId="12" xfId="0" applyFont="1" applyFill="1" applyBorder="1" applyAlignment="1" applyProtection="1">
      <alignment horizontal="left" vertical="top" wrapText="1"/>
      <protection hidden="1"/>
    </xf>
    <xf numFmtId="0" fontId="20" fillId="31" borderId="5" xfId="0" applyFont="1" applyFill="1" applyBorder="1" applyAlignment="1">
      <alignment vertical="top" wrapText="1"/>
    </xf>
    <xf numFmtId="0" fontId="22" fillId="31" borderId="5" xfId="0" applyFont="1" applyFill="1" applyBorder="1" applyAlignment="1">
      <alignment vertical="top" wrapText="1"/>
    </xf>
    <xf numFmtId="0" fontId="22" fillId="31" borderId="11" xfId="0" applyFont="1" applyFill="1" applyBorder="1" applyAlignment="1" applyProtection="1">
      <alignment horizontal="left" vertical="top" wrapText="1"/>
      <protection hidden="1"/>
    </xf>
    <xf numFmtId="0" fontId="20" fillId="31" borderId="0" xfId="0" applyFont="1" applyFill="1" applyAlignment="1" applyProtection="1">
      <alignment wrapText="1"/>
      <protection hidden="1"/>
    </xf>
    <xf numFmtId="0" fontId="20" fillId="31" borderId="5" xfId="0" applyFont="1" applyFill="1" applyBorder="1" applyAlignment="1">
      <alignment horizontal="left" vertical="top" wrapText="1"/>
    </xf>
    <xf numFmtId="0" fontId="5" fillId="31" borderId="5" xfId="1" applyFill="1" applyBorder="1" applyAlignment="1" applyProtection="1">
      <alignment horizontal="center" vertical="center" wrapText="1"/>
      <protection locked="0" hidden="1"/>
    </xf>
    <xf numFmtId="0" fontId="73" fillId="30" borderId="3" xfId="0" applyFont="1" applyFill="1" applyBorder="1" applyAlignment="1" applyProtection="1">
      <alignment horizontal="right"/>
      <protection hidden="1"/>
    </xf>
    <xf numFmtId="0" fontId="73" fillId="30" borderId="0" xfId="0" applyFont="1" applyFill="1" applyBorder="1" applyAlignment="1" applyProtection="1">
      <alignment wrapText="1"/>
      <protection hidden="1"/>
    </xf>
    <xf numFmtId="0" fontId="22" fillId="32" borderId="5" xfId="0" applyNumberFormat="1" applyFont="1" applyFill="1" applyBorder="1" applyAlignment="1" applyProtection="1">
      <alignment horizontal="left" vertical="top" wrapText="1"/>
      <protection locked="0"/>
    </xf>
    <xf numFmtId="0" fontId="33" fillId="0" borderId="48" xfId="83" applyBorder="1"/>
    <xf numFmtId="0" fontId="33" fillId="0" borderId="0" xfId="83" quotePrefix="1" applyBorder="1"/>
    <xf numFmtId="0" fontId="11" fillId="0" borderId="0" xfId="0" applyFont="1" applyFill="1" applyProtection="1">
      <protection hidden="1"/>
    </xf>
    <xf numFmtId="0" fontId="11" fillId="0" borderId="0" xfId="0" applyFont="1" applyFill="1" applyAlignment="1" applyProtection="1">
      <alignment wrapText="1"/>
      <protection hidden="1"/>
    </xf>
    <xf numFmtId="0" fontId="20" fillId="0" borderId="0" xfId="0" applyFont="1" applyFill="1" applyBorder="1" applyAlignment="1" applyProtection="1">
      <alignment horizontal="left" vertical="top" wrapText="1"/>
      <protection hidden="1"/>
    </xf>
    <xf numFmtId="0" fontId="11" fillId="0" borderId="0" xfId="0" applyFont="1" applyFill="1" applyBorder="1" applyAlignment="1" applyProtection="1">
      <alignment horizontal="center" vertical="top" wrapText="1"/>
      <protection hidden="1"/>
    </xf>
    <xf numFmtId="0" fontId="20" fillId="32" borderId="5" xfId="0" applyNumberFormat="1" applyFont="1" applyFill="1" applyBorder="1" applyAlignment="1" applyProtection="1">
      <alignment horizontal="left" vertical="top" wrapText="1"/>
      <protection locked="0"/>
    </xf>
    <xf numFmtId="0" fontId="20" fillId="2" borderId="5" xfId="0" applyFont="1" applyFill="1" applyBorder="1" applyAlignment="1" applyProtection="1">
      <alignment horizontal="center" vertical="top" wrapText="1"/>
      <protection locked="0" hidden="1"/>
    </xf>
    <xf numFmtId="0" fontId="20" fillId="2" borderId="1" xfId="0" applyFont="1" applyFill="1" applyBorder="1" applyAlignment="1" applyProtection="1">
      <alignment horizontal="center" vertical="top" wrapText="1"/>
      <protection locked="0" hidden="1"/>
    </xf>
    <xf numFmtId="0" fontId="22" fillId="32" borderId="5" xfId="0" applyNumberFormat="1" applyFont="1" applyFill="1" applyBorder="1" applyAlignment="1" applyProtection="1">
      <alignment horizontal="left" vertical="top" wrapText="1"/>
      <protection locked="0"/>
    </xf>
    <xf numFmtId="0" fontId="62" fillId="0" borderId="0" xfId="2" applyFont="1" applyFill="1" applyAlignment="1">
      <alignment horizontal="left" vertical="top" textRotation="90"/>
    </xf>
    <xf numFmtId="0" fontId="21" fillId="31" borderId="0" xfId="1" applyFont="1" applyFill="1" applyBorder="1" applyAlignment="1" applyProtection="1">
      <protection hidden="1"/>
    </xf>
    <xf numFmtId="0" fontId="20" fillId="31" borderId="0" xfId="0" applyFont="1" applyFill="1" applyAlignment="1"/>
    <xf numFmtId="0" fontId="0" fillId="0" borderId="0" xfId="0" applyAlignment="1"/>
    <xf numFmtId="0" fontId="58" fillId="0" borderId="0" xfId="83" applyFont="1" applyAlignment="1">
      <alignment horizontal="left" indent="3"/>
    </xf>
    <xf numFmtId="0" fontId="20" fillId="30" borderId="13" xfId="0" applyFont="1" applyFill="1" applyBorder="1" applyAlignment="1" applyProtection="1">
      <alignment horizontal="left" vertical="top"/>
      <protection hidden="1"/>
    </xf>
    <xf numFmtId="0" fontId="20" fillId="30" borderId="14" xfId="0" applyFont="1" applyFill="1" applyBorder="1" applyAlignment="1" applyProtection="1">
      <alignment horizontal="left" vertical="top"/>
      <protection hidden="1"/>
    </xf>
    <xf numFmtId="0" fontId="20" fillId="30" borderId="12" xfId="0" applyFont="1" applyFill="1" applyBorder="1" applyAlignment="1" applyProtection="1">
      <alignment horizontal="left" vertical="top"/>
      <protection hidden="1"/>
    </xf>
    <xf numFmtId="0" fontId="20" fillId="30" borderId="2" xfId="0" applyFont="1" applyFill="1" applyBorder="1" applyAlignment="1" applyProtection="1">
      <alignment horizontal="left" vertical="top" wrapText="1"/>
      <protection locked="0" hidden="1"/>
    </xf>
    <xf numFmtId="0" fontId="0" fillId="0" borderId="7" xfId="0" applyBorder="1" applyAlignment="1">
      <alignment wrapText="1"/>
    </xf>
    <xf numFmtId="0" fontId="20" fillId="30" borderId="3" xfId="0" applyFont="1" applyFill="1" applyBorder="1" applyAlignment="1" applyProtection="1">
      <alignment vertical="top" wrapText="1"/>
      <protection locked="0"/>
    </xf>
    <xf numFmtId="0" fontId="0" fillId="0" borderId="8" xfId="0" applyBorder="1" applyAlignment="1">
      <alignment wrapText="1"/>
    </xf>
    <xf numFmtId="0" fontId="20" fillId="30" borderId="4" xfId="0" applyFont="1" applyFill="1" applyBorder="1" applyAlignment="1" applyProtection="1">
      <alignment vertical="top" wrapText="1"/>
      <protection locked="0"/>
    </xf>
    <xf numFmtId="0" fontId="0" fillId="0" borderId="10" xfId="0" applyBorder="1" applyAlignment="1">
      <alignment wrapText="1"/>
    </xf>
    <xf numFmtId="0" fontId="20" fillId="30" borderId="2" xfId="0" applyFont="1" applyFill="1" applyBorder="1" applyAlignment="1" applyProtection="1">
      <alignment horizontal="left" wrapText="1"/>
      <protection locked="0" hidden="1"/>
    </xf>
    <xf numFmtId="0" fontId="0" fillId="0" borderId="7" xfId="0" applyBorder="1" applyAlignment="1" applyProtection="1">
      <alignment wrapText="1"/>
      <protection locked="0"/>
    </xf>
    <xf numFmtId="0" fontId="20" fillId="31" borderId="13" xfId="0" applyFont="1" applyFill="1" applyBorder="1" applyAlignment="1" applyProtection="1">
      <alignment horizontal="left" vertical="top" wrapText="1"/>
      <protection hidden="1"/>
    </xf>
    <xf numFmtId="0" fontId="20" fillId="31" borderId="14" xfId="0" applyFont="1" applyFill="1" applyBorder="1" applyAlignment="1" applyProtection="1">
      <alignment horizontal="left" vertical="top" wrapText="1"/>
      <protection hidden="1"/>
    </xf>
    <xf numFmtId="0" fontId="20" fillId="31" borderId="12" xfId="0" applyFont="1" applyFill="1" applyBorder="1" applyAlignment="1" applyProtection="1">
      <alignment horizontal="left" vertical="top" wrapText="1"/>
      <protection hidden="1"/>
    </xf>
    <xf numFmtId="0" fontId="20" fillId="31" borderId="5" xfId="0" applyFont="1" applyFill="1" applyBorder="1" applyAlignment="1">
      <alignment vertical="top" wrapText="1"/>
    </xf>
    <xf numFmtId="0" fontId="22" fillId="31" borderId="5" xfId="0" applyFont="1" applyFill="1" applyBorder="1" applyAlignment="1">
      <alignment vertical="top" wrapText="1"/>
    </xf>
    <xf numFmtId="0" fontId="71" fillId="33" borderId="15" xfId="0" applyFont="1" applyFill="1" applyBorder="1" applyAlignment="1">
      <alignment horizontal="center" vertical="center" wrapText="1"/>
    </xf>
    <xf numFmtId="0" fontId="11" fillId="33" borderId="16" xfId="0" applyFont="1" applyFill="1" applyBorder="1" applyAlignment="1">
      <alignment horizontal="center" vertical="center"/>
    </xf>
    <xf numFmtId="0" fontId="11" fillId="33" borderId="15" xfId="0" applyFont="1" applyFill="1" applyBorder="1" applyAlignment="1">
      <alignment horizontal="center" vertical="center" wrapText="1"/>
    </xf>
    <xf numFmtId="0" fontId="11" fillId="33" borderId="16" xfId="0" applyFont="1" applyFill="1" applyBorder="1" applyAlignment="1">
      <alignment horizontal="center" vertical="center" wrapText="1"/>
    </xf>
  </cellXfs>
  <cellStyles count="122">
    <cellStyle name="20% - Accent1 2" xfId="5" xr:uid="{00000000-0005-0000-0000-000000000000}"/>
    <cellStyle name="20% - Accent1 3" xfId="6" xr:uid="{00000000-0005-0000-0000-000001000000}"/>
    <cellStyle name="20% - Accent2 2" xfId="7" xr:uid="{00000000-0005-0000-0000-000002000000}"/>
    <cellStyle name="20% - Accent2 3" xfId="8" xr:uid="{00000000-0005-0000-0000-000003000000}"/>
    <cellStyle name="20% - Accent3 2" xfId="9" xr:uid="{00000000-0005-0000-0000-000004000000}"/>
    <cellStyle name="20% - Accent3 3" xfId="10" xr:uid="{00000000-0005-0000-0000-000005000000}"/>
    <cellStyle name="20% - Accent4 2" xfId="11" xr:uid="{00000000-0005-0000-0000-000006000000}"/>
    <cellStyle name="20% - Accent4 3" xfId="12" xr:uid="{00000000-0005-0000-0000-000007000000}"/>
    <cellStyle name="20% - Accent5 2" xfId="13" xr:uid="{00000000-0005-0000-0000-000008000000}"/>
    <cellStyle name="20% - Accent5 3" xfId="14" xr:uid="{00000000-0005-0000-0000-000009000000}"/>
    <cellStyle name="20% - Accent6 2" xfId="15" xr:uid="{00000000-0005-0000-0000-00000A000000}"/>
    <cellStyle name="20% - Accent6 3" xfId="16" xr:uid="{00000000-0005-0000-0000-00000B000000}"/>
    <cellStyle name="40% - Accent1 2" xfId="17" xr:uid="{00000000-0005-0000-0000-00000C000000}"/>
    <cellStyle name="40% - Accent1 3" xfId="18" xr:uid="{00000000-0005-0000-0000-00000D000000}"/>
    <cellStyle name="40% - Accent2 2" xfId="19" xr:uid="{00000000-0005-0000-0000-00000E000000}"/>
    <cellStyle name="40% - Accent2 3" xfId="20" xr:uid="{00000000-0005-0000-0000-00000F000000}"/>
    <cellStyle name="40% - Accent3 2" xfId="21" xr:uid="{00000000-0005-0000-0000-000010000000}"/>
    <cellStyle name="40% - Accent3 3" xfId="22" xr:uid="{00000000-0005-0000-0000-000011000000}"/>
    <cellStyle name="40% - Accent4 2" xfId="23" xr:uid="{00000000-0005-0000-0000-000012000000}"/>
    <cellStyle name="40% - Accent4 3" xfId="24" xr:uid="{00000000-0005-0000-0000-000013000000}"/>
    <cellStyle name="40% - Accent5 2" xfId="25" xr:uid="{00000000-0005-0000-0000-000014000000}"/>
    <cellStyle name="40% - Accent5 3" xfId="26" xr:uid="{00000000-0005-0000-0000-000015000000}"/>
    <cellStyle name="40% - Accent6 2" xfId="27" xr:uid="{00000000-0005-0000-0000-000016000000}"/>
    <cellStyle name="40% - Accent6 3" xfId="28" xr:uid="{00000000-0005-0000-0000-000017000000}"/>
    <cellStyle name="60% - Accent1 2" xfId="29" xr:uid="{00000000-0005-0000-0000-000018000000}"/>
    <cellStyle name="60% - Accent1 3" xfId="30" xr:uid="{00000000-0005-0000-0000-000019000000}"/>
    <cellStyle name="60% - Accent2 2" xfId="31" xr:uid="{00000000-0005-0000-0000-00001A000000}"/>
    <cellStyle name="60% - Accent2 3" xfId="32" xr:uid="{00000000-0005-0000-0000-00001B000000}"/>
    <cellStyle name="60% - Accent3 2" xfId="33" xr:uid="{00000000-0005-0000-0000-00001C000000}"/>
    <cellStyle name="60% - Accent3 3" xfId="34" xr:uid="{00000000-0005-0000-0000-00001D000000}"/>
    <cellStyle name="60% - Accent4 2" xfId="35" xr:uid="{00000000-0005-0000-0000-00001E000000}"/>
    <cellStyle name="60% - Accent4 3" xfId="36" xr:uid="{00000000-0005-0000-0000-00001F000000}"/>
    <cellStyle name="60% - Accent5 2" xfId="37" xr:uid="{00000000-0005-0000-0000-000020000000}"/>
    <cellStyle name="60% - Accent5 3" xfId="38" xr:uid="{00000000-0005-0000-0000-000021000000}"/>
    <cellStyle name="60% - Accent6 2" xfId="39" xr:uid="{00000000-0005-0000-0000-000022000000}"/>
    <cellStyle name="60% - Accent6 3" xfId="40" xr:uid="{00000000-0005-0000-0000-000023000000}"/>
    <cellStyle name="Accent1 2" xfId="41" xr:uid="{00000000-0005-0000-0000-000024000000}"/>
    <cellStyle name="Accent1 3" xfId="42" xr:uid="{00000000-0005-0000-0000-000025000000}"/>
    <cellStyle name="Accent2 2" xfId="43" xr:uid="{00000000-0005-0000-0000-000026000000}"/>
    <cellStyle name="Accent2 3" xfId="44" xr:uid="{00000000-0005-0000-0000-000027000000}"/>
    <cellStyle name="Accent3 2" xfId="45" xr:uid="{00000000-0005-0000-0000-000028000000}"/>
    <cellStyle name="Accent3 3" xfId="46" xr:uid="{00000000-0005-0000-0000-000029000000}"/>
    <cellStyle name="Accent4 2" xfId="47" xr:uid="{00000000-0005-0000-0000-00002A000000}"/>
    <cellStyle name="Accent4 3" xfId="48" xr:uid="{00000000-0005-0000-0000-00002B000000}"/>
    <cellStyle name="Accent5 2" xfId="49" xr:uid="{00000000-0005-0000-0000-00002C000000}"/>
    <cellStyle name="Accent5 3" xfId="50" xr:uid="{00000000-0005-0000-0000-00002D000000}"/>
    <cellStyle name="Accent6 2" xfId="51" xr:uid="{00000000-0005-0000-0000-00002E000000}"/>
    <cellStyle name="Accent6 3" xfId="52" xr:uid="{00000000-0005-0000-0000-00002F000000}"/>
    <cellStyle name="Berekening 2" xfId="53" xr:uid="{00000000-0005-0000-0000-000030000000}"/>
    <cellStyle name="Berekening 3" xfId="54" xr:uid="{00000000-0005-0000-0000-000031000000}"/>
    <cellStyle name="Controlecel 2" xfId="55" xr:uid="{00000000-0005-0000-0000-000032000000}"/>
    <cellStyle name="Controlecel 3" xfId="56" xr:uid="{00000000-0005-0000-0000-000033000000}"/>
    <cellStyle name="Gekoppelde cel 2" xfId="57" xr:uid="{00000000-0005-0000-0000-000034000000}"/>
    <cellStyle name="Gekoppelde cel 3" xfId="58" xr:uid="{00000000-0005-0000-0000-000035000000}"/>
    <cellStyle name="Goed 2" xfId="59" xr:uid="{00000000-0005-0000-0000-000036000000}"/>
    <cellStyle name="Goed 3" xfId="60" xr:uid="{00000000-0005-0000-0000-000037000000}"/>
    <cellStyle name="Hyperlink" xfId="1" builtinId="8"/>
    <cellStyle name="Hyperlink 2" xfId="120" xr:uid="{00000000-0005-0000-0000-000039000000}"/>
    <cellStyle name="Hyperlink 3" xfId="4" xr:uid="{00000000-0005-0000-0000-00003A000000}"/>
    <cellStyle name="Invoer 2" xfId="61" xr:uid="{00000000-0005-0000-0000-00003B000000}"/>
    <cellStyle name="Invoer 3" xfId="62" xr:uid="{00000000-0005-0000-0000-00003C000000}"/>
    <cellStyle name="Kop 1 2" xfId="63" xr:uid="{00000000-0005-0000-0000-00003D000000}"/>
    <cellStyle name="Kop 1 3" xfId="64" xr:uid="{00000000-0005-0000-0000-00003E000000}"/>
    <cellStyle name="Kop 2 2" xfId="65" xr:uid="{00000000-0005-0000-0000-00003F000000}"/>
    <cellStyle name="Kop 2 3" xfId="66" xr:uid="{00000000-0005-0000-0000-000040000000}"/>
    <cellStyle name="Kop 3 2" xfId="67" xr:uid="{00000000-0005-0000-0000-000041000000}"/>
    <cellStyle name="Kop 3 3" xfId="68" xr:uid="{00000000-0005-0000-0000-000042000000}"/>
    <cellStyle name="Kop 4 2" xfId="69" xr:uid="{00000000-0005-0000-0000-000043000000}"/>
    <cellStyle name="Kop 4 3" xfId="70" xr:uid="{00000000-0005-0000-0000-000044000000}"/>
    <cellStyle name="Neutraal 2" xfId="71" xr:uid="{00000000-0005-0000-0000-000045000000}"/>
    <cellStyle name="Neutraal 3" xfId="72" xr:uid="{00000000-0005-0000-0000-000046000000}"/>
    <cellStyle name="Notitie 2" xfId="73" xr:uid="{00000000-0005-0000-0000-000047000000}"/>
    <cellStyle name="Notitie 2 2" xfId="74" xr:uid="{00000000-0005-0000-0000-000048000000}"/>
    <cellStyle name="Notitie 3" xfId="75" xr:uid="{00000000-0005-0000-0000-000049000000}"/>
    <cellStyle name="Notitie 3 2" xfId="76" xr:uid="{00000000-0005-0000-0000-00004A000000}"/>
    <cellStyle name="Notitie 4" xfId="77" xr:uid="{00000000-0005-0000-0000-00004B000000}"/>
    <cellStyle name="Notitie 4 2" xfId="78" xr:uid="{00000000-0005-0000-0000-00004C000000}"/>
    <cellStyle name="Notitie 5" xfId="79" xr:uid="{00000000-0005-0000-0000-00004D000000}"/>
    <cellStyle name="Ongeldig 2" xfId="80" xr:uid="{00000000-0005-0000-0000-00004E000000}"/>
    <cellStyle name="Ongeldig 3" xfId="81" xr:uid="{00000000-0005-0000-0000-00004F000000}"/>
    <cellStyle name="Procent 2" xfId="82" xr:uid="{00000000-0005-0000-0000-000050000000}"/>
    <cellStyle name="Standaard" xfId="0" builtinId="0"/>
    <cellStyle name="Standaard 10" xfId="83" xr:uid="{00000000-0005-0000-0000-000052000000}"/>
    <cellStyle name="Standaard 10 2" xfId="84" xr:uid="{00000000-0005-0000-0000-000053000000}"/>
    <cellStyle name="Standaard 11" xfId="85" xr:uid="{00000000-0005-0000-0000-000054000000}"/>
    <cellStyle name="Standaard 12" xfId="86" xr:uid="{00000000-0005-0000-0000-000055000000}"/>
    <cellStyle name="Standaard 13" xfId="87" xr:uid="{00000000-0005-0000-0000-000056000000}"/>
    <cellStyle name="Standaard 13 2" xfId="88" xr:uid="{00000000-0005-0000-0000-000057000000}"/>
    <cellStyle name="Standaard 14" xfId="118" xr:uid="{00000000-0005-0000-0000-000058000000}"/>
    <cellStyle name="Standaard 15" xfId="119" xr:uid="{00000000-0005-0000-0000-000059000000}"/>
    <cellStyle name="Standaard 16" xfId="2" xr:uid="{00000000-0005-0000-0000-00005A000000}"/>
    <cellStyle name="Standaard 2" xfId="3" xr:uid="{00000000-0005-0000-0000-00005B000000}"/>
    <cellStyle name="Standaard 2 2" xfId="89" xr:uid="{00000000-0005-0000-0000-00005C000000}"/>
    <cellStyle name="Standaard 2 3" xfId="117" xr:uid="{00000000-0005-0000-0000-00005D000000}"/>
    <cellStyle name="Standaard 2 3 2" xfId="121" xr:uid="{00000000-0005-0000-0000-00005E000000}"/>
    <cellStyle name="Standaard 3" xfId="90" xr:uid="{00000000-0005-0000-0000-00005F000000}"/>
    <cellStyle name="Standaard 3 2" xfId="91" xr:uid="{00000000-0005-0000-0000-000060000000}"/>
    <cellStyle name="Standaard 3_1T" xfId="92" xr:uid="{00000000-0005-0000-0000-000061000000}"/>
    <cellStyle name="Standaard 4" xfId="93" xr:uid="{00000000-0005-0000-0000-000062000000}"/>
    <cellStyle name="Standaard 4 2" xfId="94" xr:uid="{00000000-0005-0000-0000-000063000000}"/>
    <cellStyle name="Standaard 4 3" xfId="95" xr:uid="{00000000-0005-0000-0000-000064000000}"/>
    <cellStyle name="Standaard 4 3 2" xfId="96" xr:uid="{00000000-0005-0000-0000-000065000000}"/>
    <cellStyle name="Standaard 4_100S" xfId="97" xr:uid="{00000000-0005-0000-0000-000066000000}"/>
    <cellStyle name="Standaard 5" xfId="98" xr:uid="{00000000-0005-0000-0000-000067000000}"/>
    <cellStyle name="Standaard 5 2" xfId="99" xr:uid="{00000000-0005-0000-0000-000068000000}"/>
    <cellStyle name="Standaard 6" xfId="100" xr:uid="{00000000-0005-0000-0000-000069000000}"/>
    <cellStyle name="Standaard 6 2" xfId="101" xr:uid="{00000000-0005-0000-0000-00006A000000}"/>
    <cellStyle name="Standaard 7" xfId="102" xr:uid="{00000000-0005-0000-0000-00006B000000}"/>
    <cellStyle name="Standaard 7 2" xfId="103" xr:uid="{00000000-0005-0000-0000-00006C000000}"/>
    <cellStyle name="Standaard 8" xfId="104" xr:uid="{00000000-0005-0000-0000-00006D000000}"/>
    <cellStyle name="Standaard 9" xfId="105" xr:uid="{00000000-0005-0000-0000-00006E000000}"/>
    <cellStyle name="Standaard 9 2" xfId="106" xr:uid="{00000000-0005-0000-0000-00006F000000}"/>
    <cellStyle name="Titel 2" xfId="107" xr:uid="{00000000-0005-0000-0000-000070000000}"/>
    <cellStyle name="Titel 3" xfId="108" xr:uid="{00000000-0005-0000-0000-000071000000}"/>
    <cellStyle name="Totaal 2" xfId="109" xr:uid="{00000000-0005-0000-0000-000072000000}"/>
    <cellStyle name="Totaal 3" xfId="110" xr:uid="{00000000-0005-0000-0000-000073000000}"/>
    <cellStyle name="Uitvoer 2" xfId="111" xr:uid="{00000000-0005-0000-0000-000074000000}"/>
    <cellStyle name="Uitvoer 3" xfId="112" xr:uid="{00000000-0005-0000-0000-000075000000}"/>
    <cellStyle name="Verklarende tekst 2" xfId="113" xr:uid="{00000000-0005-0000-0000-000076000000}"/>
    <cellStyle name="Verklarende tekst 3" xfId="114" xr:uid="{00000000-0005-0000-0000-000077000000}"/>
    <cellStyle name="Waarschuwingstekst 2" xfId="115" xr:uid="{00000000-0005-0000-0000-000078000000}"/>
    <cellStyle name="Waarschuwingstekst 3" xfId="116" xr:uid="{00000000-0005-0000-0000-000079000000}"/>
  </cellStyles>
  <dxfs count="220">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22"/>
        </patternFill>
      </fill>
    </dxf>
    <dxf>
      <fill>
        <patternFill>
          <bgColor indexed="53"/>
        </patternFill>
      </fill>
    </dxf>
    <dxf>
      <fill>
        <patternFill>
          <bgColor indexed="22"/>
        </patternFill>
      </fill>
    </dxf>
    <dxf>
      <fill>
        <patternFill>
          <bgColor indexed="53"/>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ont>
        <condense val="0"/>
        <extend val="0"/>
        <color auto="1"/>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22"/>
        </patternFill>
      </fill>
    </dxf>
    <dxf>
      <fill>
        <patternFill>
          <bgColor indexed="53"/>
        </patternFill>
      </fill>
    </dxf>
    <dxf>
      <fill>
        <patternFill>
          <bgColor indexed="53"/>
        </patternFill>
      </fill>
    </dxf>
    <dxf>
      <font>
        <condense val="0"/>
        <extend val="0"/>
        <color indexed="10"/>
      </font>
      <fill>
        <patternFill>
          <bgColor indexed="22"/>
        </patternFill>
      </fill>
    </dxf>
    <dxf>
      <fill>
        <patternFill>
          <bgColor indexed="22"/>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ont>
        <condense val="0"/>
        <extend val="0"/>
        <color indexed="10"/>
      </font>
      <fill>
        <patternFill>
          <bgColor indexed="22"/>
        </patternFill>
      </fill>
    </dxf>
    <dxf>
      <fill>
        <patternFill>
          <bgColor indexed="22"/>
        </patternFill>
      </fill>
    </dxf>
    <dxf>
      <fill>
        <patternFill>
          <bgColor indexed="53"/>
        </patternFill>
      </fill>
    </dxf>
    <dxf>
      <font>
        <condense val="0"/>
        <extend val="0"/>
        <color auto="1"/>
      </font>
      <fill>
        <patternFill>
          <bgColor indexed="22"/>
        </patternFill>
      </fill>
    </dxf>
    <dxf>
      <font>
        <condense val="0"/>
        <extend val="0"/>
        <color indexed="10"/>
      </font>
      <fill>
        <patternFill>
          <bgColor indexed="22"/>
        </patternFill>
      </fill>
    </dxf>
    <dxf>
      <font>
        <b/>
        <i val="0"/>
        <condense val="0"/>
        <extend val="0"/>
      </font>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44"/>
        </patternFill>
      </fill>
      <border>
        <left style="thin">
          <color indexed="64"/>
        </left>
        <right style="thin">
          <color indexed="64"/>
        </right>
        <top style="thin">
          <color indexed="64"/>
        </top>
        <bottom style="thin">
          <color indexed="64"/>
        </bottom>
      </border>
    </dxf>
    <dxf>
      <fill>
        <patternFill>
          <bgColor indexed="53"/>
        </patternFill>
      </fill>
    </dxf>
    <dxf>
      <fill>
        <patternFill>
          <bgColor indexed="22"/>
        </patternFill>
      </fill>
    </dxf>
    <dxf>
      <fill>
        <patternFill>
          <bgColor indexed="10"/>
        </patternFill>
      </fill>
    </dxf>
    <dxf>
      <fill>
        <patternFill>
          <bgColor indexed="11"/>
        </patternFill>
      </fill>
    </dxf>
  </dxfs>
  <tableStyles count="0" defaultTableStyle="TableStyleMedium9" defaultPivotStyle="PivotStyleLight16"/>
  <colors>
    <mruColors>
      <color rgb="FFECECEC"/>
      <color rgb="FFF39341"/>
      <color rgb="FF8FC041"/>
      <color rgb="FFE6155C"/>
      <color rgb="FFF3931F"/>
      <color rgb="FF1674BA"/>
      <color rgb="FF9F55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Verbranding_afval!A1"/><Relationship Id="rId13" Type="http://schemas.openxmlformats.org/officeDocument/2006/relationships/hyperlink" Target="#Textielindustrie!A1"/><Relationship Id="rId18" Type="http://schemas.openxmlformats.org/officeDocument/2006/relationships/hyperlink" Target="#Non_ferrometalen!A1"/><Relationship Id="rId3" Type="http://schemas.openxmlformats.org/officeDocument/2006/relationships/hyperlink" Target="#'vb pragmatisch MM systeem'!A1"/><Relationship Id="rId21" Type="http://schemas.openxmlformats.org/officeDocument/2006/relationships/hyperlink" Target="#Afvalbehandeling!A1"/><Relationship Id="rId7" Type="http://schemas.openxmlformats.org/officeDocument/2006/relationships/hyperlink" Target="#Cross_media_econ!A1"/><Relationship Id="rId12" Type="http://schemas.openxmlformats.org/officeDocument/2006/relationships/hyperlink" Target="#Koelsystemen!A1"/><Relationship Id="rId17" Type="http://schemas.openxmlformats.org/officeDocument/2006/relationships/hyperlink" Target="#Monitoring!A1"/><Relationship Id="rId2" Type="http://schemas.openxmlformats.org/officeDocument/2006/relationships/hyperlink" Target="#Afgas_afvalwaterbeh!A1"/><Relationship Id="rId16" Type="http://schemas.openxmlformats.org/officeDocument/2006/relationships/hyperlink" Target="#Slachthuizen!A1"/><Relationship Id="rId20" Type="http://schemas.openxmlformats.org/officeDocument/2006/relationships/hyperlink" Target="#Op_overslag!A1"/><Relationship Id="rId1" Type="http://schemas.openxmlformats.org/officeDocument/2006/relationships/hyperlink" Target="#'Zo werkt het'!A1"/><Relationship Id="rId6" Type="http://schemas.openxmlformats.org/officeDocument/2006/relationships/hyperlink" Target="#Polymeren!A1"/><Relationship Id="rId11" Type="http://schemas.openxmlformats.org/officeDocument/2006/relationships/hyperlink" Target="#Grote_stookinstallaties!A1"/><Relationship Id="rId5" Type="http://schemas.openxmlformats.org/officeDocument/2006/relationships/hyperlink" Target="#'Gegevens en samenvatting'!A1"/><Relationship Id="rId15" Type="http://schemas.openxmlformats.org/officeDocument/2006/relationships/hyperlink" Target="#Organische_fijnchemie!A1"/><Relationship Id="rId23" Type="http://schemas.openxmlformats.org/officeDocument/2006/relationships/image" Target="../media/image1.jpeg"/><Relationship Id="rId10" Type="http://schemas.openxmlformats.org/officeDocument/2006/relationships/hyperlink" Target="#Energie_eff!A1"/><Relationship Id="rId19" Type="http://schemas.openxmlformats.org/officeDocument/2006/relationships/hyperlink" Target="#Oppervlaktebeh_oplosmidd!A1"/><Relationship Id="rId4" Type="http://schemas.openxmlformats.org/officeDocument/2006/relationships/hyperlink" Target="#Legenda!A1"/><Relationship Id="rId9" Type="http://schemas.openxmlformats.org/officeDocument/2006/relationships/hyperlink" Target="#Voedingsm_zuivel!A1"/><Relationship Id="rId14" Type="http://schemas.openxmlformats.org/officeDocument/2006/relationships/hyperlink" Target="#Smederijen_gieterijen!A1"/><Relationship Id="rId22" Type="http://schemas.openxmlformats.org/officeDocument/2006/relationships/hyperlink" Target="#Intensieve_veehouderij!A1"/></Relationships>
</file>

<file path=xl/drawings/_rels/drawing1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1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1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2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2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5.png"/><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4.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5.png"/><Relationship Id="rId1" Type="http://schemas.openxmlformats.org/officeDocument/2006/relationships/hyperlink" Target="#Index!A1"/><Relationship Id="rId4" Type="http://schemas.microsoft.com/office/2007/relationships/hdphoto" Target="../media/hdphoto1.wdp"/></Relationships>
</file>

<file path=xl/drawings/_rels/drawing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6.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7.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8.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_rels/drawing9.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Index!A1"/><Relationship Id="rId1" Type="http://schemas.openxmlformats.org/officeDocument/2006/relationships/image" Target="../media/image8.jpe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0</xdr:col>
      <xdr:colOff>600074</xdr:colOff>
      <xdr:row>11</xdr:row>
      <xdr:rowOff>19050</xdr:rowOff>
    </xdr:from>
    <xdr:to>
      <xdr:col>3</xdr:col>
      <xdr:colOff>589274</xdr:colOff>
      <xdr:row>16</xdr:row>
      <xdr:rowOff>38100</xdr:rowOff>
    </xdr:to>
    <xdr:sp macro="" textlink="">
      <xdr:nvSpPr>
        <xdr:cNvPr id="2" name="Afgeronde rechthoek 1">
          <a:hlinkClick xmlns:r="http://schemas.openxmlformats.org/officeDocument/2006/relationships" r:id="rId1" tooltip="Casemanagement BTP gerelateerd"/>
          <a:extLst>
            <a:ext uri="{FF2B5EF4-FFF2-40B4-BE49-F238E27FC236}">
              <a16:creationId xmlns:a16="http://schemas.microsoft.com/office/drawing/2014/main" id="{00000000-0008-0000-0000-000002000000}"/>
            </a:ext>
          </a:extLst>
        </xdr:cNvPr>
        <xdr:cNvSpPr/>
      </xdr:nvSpPr>
      <xdr:spPr>
        <a:xfrm>
          <a:off x="600074" y="24955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Hoe werkt het?</a:t>
          </a:r>
        </a:p>
      </xdr:txBody>
    </xdr:sp>
    <xdr:clientData/>
  </xdr:twoCellAnchor>
  <xdr:twoCellAnchor>
    <xdr:from>
      <xdr:col>0</xdr:col>
      <xdr:colOff>609599</xdr:colOff>
      <xdr:row>8</xdr:row>
      <xdr:rowOff>0</xdr:rowOff>
    </xdr:from>
    <xdr:to>
      <xdr:col>7</xdr:col>
      <xdr:colOff>133350</xdr:colOff>
      <xdr:row>9</xdr:row>
      <xdr:rowOff>127126</xdr:rowOff>
    </xdr:to>
    <xdr:sp macro="" textlink="">
      <xdr:nvSpPr>
        <xdr:cNvPr id="8" name="TextBox 8">
          <a:extLst>
            <a:ext uri="{FF2B5EF4-FFF2-40B4-BE49-F238E27FC236}">
              <a16:creationId xmlns:a16="http://schemas.microsoft.com/office/drawing/2014/main" id="{00000000-0008-0000-0000-000008000000}"/>
            </a:ext>
          </a:extLst>
        </xdr:cNvPr>
        <xdr:cNvSpPr txBox="1"/>
      </xdr:nvSpPr>
      <xdr:spPr>
        <a:xfrm>
          <a:off x="609599" y="2705100"/>
          <a:ext cx="3790951" cy="317626"/>
        </a:xfrm>
        <a:prstGeom prst="rect">
          <a:avLst/>
        </a:prstGeom>
        <a:solidFill>
          <a:srgbClr val="8FC041"/>
        </a:solidFill>
        <a:ln>
          <a:solidFill>
            <a:schemeClr val="accent3"/>
          </a:solid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Algemeen</a:t>
          </a:r>
        </a:p>
      </xdr:txBody>
    </xdr:sp>
    <xdr:clientData/>
  </xdr:twoCellAnchor>
  <xdr:twoCellAnchor>
    <xdr:from>
      <xdr:col>7</xdr:col>
      <xdr:colOff>142874</xdr:colOff>
      <xdr:row>8</xdr:row>
      <xdr:rowOff>0</xdr:rowOff>
    </xdr:from>
    <xdr:to>
      <xdr:col>14</xdr:col>
      <xdr:colOff>82057</xdr:colOff>
      <xdr:row>9</xdr:row>
      <xdr:rowOff>126360</xdr:rowOff>
    </xdr:to>
    <xdr:sp macro="" textlink="">
      <xdr:nvSpPr>
        <xdr:cNvPr id="11" name="TextBox 8">
          <a:extLst>
            <a:ext uri="{FF2B5EF4-FFF2-40B4-BE49-F238E27FC236}">
              <a16:creationId xmlns:a16="http://schemas.microsoft.com/office/drawing/2014/main" id="{00000000-0008-0000-0000-00000B000000}"/>
            </a:ext>
          </a:extLst>
        </xdr:cNvPr>
        <xdr:cNvSpPr txBox="1"/>
      </xdr:nvSpPr>
      <xdr:spPr>
        <a:xfrm>
          <a:off x="4410074" y="2705100"/>
          <a:ext cx="4206383" cy="316860"/>
        </a:xfrm>
        <a:prstGeom prst="rect">
          <a:avLst/>
        </a:prstGeom>
        <a:solidFill>
          <a:srgbClr val="1674BA"/>
        </a:solidFill>
        <a:ln>
          <a:solidFill>
            <a:schemeClr val="tx2">
              <a:lumMod val="60000"/>
              <a:lumOff val="40000"/>
            </a:schemeClr>
          </a:solidFill>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BREFs</a:t>
          </a:r>
        </a:p>
      </xdr:txBody>
    </xdr:sp>
    <xdr:clientData/>
  </xdr:twoCellAnchor>
  <xdr:twoCellAnchor>
    <xdr:from>
      <xdr:col>7</xdr:col>
      <xdr:colOff>123824</xdr:colOff>
      <xdr:row>11</xdr:row>
      <xdr:rowOff>23812</xdr:rowOff>
    </xdr:from>
    <xdr:to>
      <xdr:col>10</xdr:col>
      <xdr:colOff>231824</xdr:colOff>
      <xdr:row>16</xdr:row>
      <xdr:rowOff>42862</xdr:rowOff>
    </xdr:to>
    <xdr:sp macro="" textlink="">
      <xdr:nvSpPr>
        <xdr:cNvPr id="12" name="Afgeronde rechthoek 11">
          <a:hlinkClick xmlns:r="http://schemas.openxmlformats.org/officeDocument/2006/relationships" r:id="rId2" tooltip="Casemanagement Bouw en RO gerelateerd"/>
          <a:extLst>
            <a:ext uri="{FF2B5EF4-FFF2-40B4-BE49-F238E27FC236}">
              <a16:creationId xmlns:a16="http://schemas.microsoft.com/office/drawing/2014/main" id="{00000000-0008-0000-0000-00000C000000}"/>
            </a:ext>
          </a:extLst>
        </xdr:cNvPr>
        <xdr:cNvSpPr/>
      </xdr:nvSpPr>
      <xdr:spPr>
        <a:xfrm>
          <a:off x="4391024" y="25003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Afgas afvalwaterbehandeling</a:t>
          </a:r>
        </a:p>
      </xdr:txBody>
    </xdr:sp>
    <xdr:clientData/>
  </xdr:twoCellAnchor>
  <xdr:twoCellAnchor>
    <xdr:from>
      <xdr:col>14</xdr:col>
      <xdr:colOff>114300</xdr:colOff>
      <xdr:row>8</xdr:row>
      <xdr:rowOff>0</xdr:rowOff>
    </xdr:from>
    <xdr:to>
      <xdr:col>17</xdr:col>
      <xdr:colOff>461380</xdr:colOff>
      <xdr:row>9</xdr:row>
      <xdr:rowOff>130983</xdr:rowOff>
    </xdr:to>
    <xdr:sp macro="" textlink="">
      <xdr:nvSpPr>
        <xdr:cNvPr id="14" name="TextBox 8">
          <a:extLst>
            <a:ext uri="{FF2B5EF4-FFF2-40B4-BE49-F238E27FC236}">
              <a16:creationId xmlns:a16="http://schemas.microsoft.com/office/drawing/2014/main" id="{00000000-0008-0000-0000-00000E000000}"/>
            </a:ext>
          </a:extLst>
        </xdr:cNvPr>
        <xdr:cNvSpPr txBox="1"/>
      </xdr:nvSpPr>
      <xdr:spPr>
        <a:xfrm>
          <a:off x="8648700" y="2705100"/>
          <a:ext cx="2175880" cy="321483"/>
        </a:xfrm>
        <a:prstGeom prst="rect">
          <a:avLst/>
        </a:prstGeom>
        <a:solidFill>
          <a:srgbClr val="9F559C"/>
        </a:solidFill>
        <a:ln>
          <a:solidFill>
            <a:schemeClr val="accent4"/>
          </a:solid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ctr">
          <a:noAutofit/>
        </a:bodyPr>
        <a:lstStyle/>
        <a:p>
          <a:pPr algn="ctr"/>
          <a:r>
            <a:rPr lang="nl-NL" sz="1600" b="1">
              <a:solidFill>
                <a:schemeClr val="bg1"/>
              </a:solidFill>
              <a:latin typeface="Arial" panose="020B0604020202020204" pitchFamily="34" charset="0"/>
              <a:cs typeface="Arial" panose="020B0604020202020204" pitchFamily="34" charset="0"/>
            </a:rPr>
            <a:t>Hulpmiddelen</a:t>
          </a:r>
        </a:p>
      </xdr:txBody>
    </xdr:sp>
    <xdr:clientData/>
  </xdr:twoCellAnchor>
  <xdr:twoCellAnchor>
    <xdr:from>
      <xdr:col>14</xdr:col>
      <xdr:colOff>123825</xdr:colOff>
      <xdr:row>11</xdr:row>
      <xdr:rowOff>66674</xdr:rowOff>
    </xdr:from>
    <xdr:to>
      <xdr:col>17</xdr:col>
      <xdr:colOff>113025</xdr:colOff>
      <xdr:row>16</xdr:row>
      <xdr:rowOff>38099</xdr:rowOff>
    </xdr:to>
    <xdr:sp macro="" textlink="">
      <xdr:nvSpPr>
        <xdr:cNvPr id="15" name="Afgeronde rechthoek 14">
          <a:hlinkClick xmlns:r="http://schemas.openxmlformats.org/officeDocument/2006/relationships" r:id="rId3" tooltip="Veiligheidsregio"/>
          <a:extLst>
            <a:ext uri="{FF2B5EF4-FFF2-40B4-BE49-F238E27FC236}">
              <a16:creationId xmlns:a16="http://schemas.microsoft.com/office/drawing/2014/main" id="{00000000-0008-0000-0000-00000F000000}"/>
            </a:ext>
          </a:extLst>
        </xdr:cNvPr>
        <xdr:cNvSpPr/>
      </xdr:nvSpPr>
      <xdr:spPr>
        <a:xfrm>
          <a:off x="8658225" y="2543174"/>
          <a:ext cx="1818000" cy="752475"/>
        </a:xfrm>
        <a:prstGeom prst="roundRect">
          <a:avLst/>
        </a:prstGeom>
        <a:solidFill>
          <a:srgbClr val="9F559C"/>
        </a:solidFill>
      </xdr:spPr>
      <xdr:style>
        <a:lnRef idx="0">
          <a:schemeClr val="accent4"/>
        </a:lnRef>
        <a:fillRef idx="3">
          <a:schemeClr val="accent4"/>
        </a:fillRef>
        <a:effectRef idx="3">
          <a:schemeClr val="accent4"/>
        </a:effectRef>
        <a:fontRef idx="minor">
          <a:schemeClr val="lt1"/>
        </a:fontRef>
      </xdr:style>
      <xdr:txBody>
        <a:bodyPr vertOverflow="clip" rtlCol="0" anchor="ctr"/>
        <a:lstStyle/>
        <a:p>
          <a:pPr algn="ctr"/>
          <a:r>
            <a:rPr lang="nl-NL" sz="1050" b="1">
              <a:latin typeface="Arial" pitchFamily="34" charset="0"/>
              <a:cs typeface="Arial" pitchFamily="34" charset="0"/>
            </a:rPr>
            <a:t>Voorbeeld pragmatisch managementsysteem</a:t>
          </a:r>
        </a:p>
      </xdr:txBody>
    </xdr:sp>
    <xdr:clientData/>
  </xdr:twoCellAnchor>
  <xdr:twoCellAnchor>
    <xdr:from>
      <xdr:col>4</xdr:col>
      <xdr:colOff>66674</xdr:colOff>
      <xdr:row>11</xdr:row>
      <xdr:rowOff>19050</xdr:rowOff>
    </xdr:from>
    <xdr:to>
      <xdr:col>7</xdr:col>
      <xdr:colOff>55874</xdr:colOff>
      <xdr:row>16</xdr:row>
      <xdr:rowOff>38100</xdr:rowOff>
    </xdr:to>
    <xdr:sp macro="" textlink="">
      <xdr:nvSpPr>
        <xdr:cNvPr id="16" name="Afgeronde rechthoek 15">
          <a:hlinkClick xmlns:r="http://schemas.openxmlformats.org/officeDocument/2006/relationships" r:id="rId4" tooltip="Casemanagement BTP gerelateerd"/>
          <a:extLst>
            <a:ext uri="{FF2B5EF4-FFF2-40B4-BE49-F238E27FC236}">
              <a16:creationId xmlns:a16="http://schemas.microsoft.com/office/drawing/2014/main" id="{00000000-0008-0000-0000-000010000000}"/>
            </a:ext>
          </a:extLst>
        </xdr:cNvPr>
        <xdr:cNvSpPr/>
      </xdr:nvSpPr>
      <xdr:spPr>
        <a:xfrm>
          <a:off x="2505074" y="24955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Legenda</a:t>
          </a:r>
        </a:p>
      </xdr:txBody>
    </xdr:sp>
    <xdr:clientData/>
  </xdr:twoCellAnchor>
  <xdr:twoCellAnchor>
    <xdr:from>
      <xdr:col>0</xdr:col>
      <xdr:colOff>600074</xdr:colOff>
      <xdr:row>18</xdr:row>
      <xdr:rowOff>0</xdr:rowOff>
    </xdr:from>
    <xdr:to>
      <xdr:col>3</xdr:col>
      <xdr:colOff>589274</xdr:colOff>
      <xdr:row>24</xdr:row>
      <xdr:rowOff>0</xdr:rowOff>
    </xdr:to>
    <xdr:sp macro="" textlink="">
      <xdr:nvSpPr>
        <xdr:cNvPr id="17" name="Afgeronde rechthoek 16">
          <a:hlinkClick xmlns:r="http://schemas.openxmlformats.org/officeDocument/2006/relationships" r:id="rId5" tooltip="Casemanagement BTP gerelateerd"/>
          <a:extLst>
            <a:ext uri="{FF2B5EF4-FFF2-40B4-BE49-F238E27FC236}">
              <a16:creationId xmlns:a16="http://schemas.microsoft.com/office/drawing/2014/main" id="{00000000-0008-0000-0000-000011000000}"/>
            </a:ext>
          </a:extLst>
        </xdr:cNvPr>
        <xdr:cNvSpPr/>
      </xdr:nvSpPr>
      <xdr:spPr>
        <a:xfrm>
          <a:off x="600074" y="3524250"/>
          <a:ext cx="1818000" cy="800100"/>
        </a:xfrm>
        <a:prstGeom prst="roundRect">
          <a:avLst/>
        </a:prstGeom>
        <a:solidFill>
          <a:srgbClr val="8FC041"/>
        </a:solidFill>
      </xdr:spPr>
      <xdr:style>
        <a:lnRef idx="0">
          <a:schemeClr val="accent3"/>
        </a:lnRef>
        <a:fillRef idx="3">
          <a:schemeClr val="accent3"/>
        </a:fillRef>
        <a:effectRef idx="3">
          <a:schemeClr val="accent3"/>
        </a:effectRef>
        <a:fontRef idx="minor">
          <a:schemeClr val="lt1"/>
        </a:fontRef>
      </xdr:style>
      <xdr:txBody>
        <a:bodyPr vertOverflow="clip" rtlCol="0" anchor="ctr"/>
        <a:lstStyle/>
        <a:p>
          <a:pPr algn="ctr"/>
          <a:r>
            <a:rPr lang="nl-NL" sz="1050" b="1">
              <a:latin typeface="Arial" pitchFamily="34" charset="0"/>
              <a:cs typeface="Arial" pitchFamily="34" charset="0"/>
            </a:rPr>
            <a:t>Gegevens en</a:t>
          </a:r>
        </a:p>
        <a:p>
          <a:pPr algn="ctr"/>
          <a:r>
            <a:rPr lang="nl-NL" sz="1050" b="1">
              <a:latin typeface="Arial" pitchFamily="34" charset="0"/>
              <a:cs typeface="Arial" pitchFamily="34" charset="0"/>
            </a:rPr>
            <a:t>samenvatting</a:t>
          </a:r>
        </a:p>
      </xdr:txBody>
    </xdr:sp>
    <xdr:clientData/>
  </xdr:twoCellAnchor>
  <xdr:twoCellAnchor>
    <xdr:from>
      <xdr:col>7</xdr:col>
      <xdr:colOff>123823</xdr:colOff>
      <xdr:row>74</xdr:row>
      <xdr:rowOff>19050</xdr:rowOff>
    </xdr:from>
    <xdr:to>
      <xdr:col>10</xdr:col>
      <xdr:colOff>231823</xdr:colOff>
      <xdr:row>80</xdr:row>
      <xdr:rowOff>19050</xdr:rowOff>
    </xdr:to>
    <xdr:sp macro="" textlink="">
      <xdr:nvSpPr>
        <xdr:cNvPr id="19" name="Afgeronde rechthoek 18">
          <a:hlinkClick xmlns:r="http://schemas.openxmlformats.org/officeDocument/2006/relationships" r:id="rId6" tooltip="Casemanagement Bouw en RO gerelateerd"/>
          <a:extLst>
            <a:ext uri="{FF2B5EF4-FFF2-40B4-BE49-F238E27FC236}">
              <a16:creationId xmlns:a16="http://schemas.microsoft.com/office/drawing/2014/main" id="{00000000-0008-0000-0000-000013000000}"/>
            </a:ext>
          </a:extLst>
        </xdr:cNvPr>
        <xdr:cNvSpPr/>
      </xdr:nvSpPr>
      <xdr:spPr>
        <a:xfrm>
          <a:off x="4391023" y="110109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Polymeren</a:t>
          </a:r>
        </a:p>
      </xdr:txBody>
    </xdr:sp>
    <xdr:clientData/>
  </xdr:twoCellAnchor>
  <xdr:twoCellAnchor>
    <xdr:from>
      <xdr:col>7</xdr:col>
      <xdr:colOff>123823</xdr:colOff>
      <xdr:row>18</xdr:row>
      <xdr:rowOff>19050</xdr:rowOff>
    </xdr:from>
    <xdr:to>
      <xdr:col>10</xdr:col>
      <xdr:colOff>231823</xdr:colOff>
      <xdr:row>24</xdr:row>
      <xdr:rowOff>19050</xdr:rowOff>
    </xdr:to>
    <xdr:sp macro="" textlink="">
      <xdr:nvSpPr>
        <xdr:cNvPr id="20" name="Afgeronde rechthoek 19">
          <a:hlinkClick xmlns:r="http://schemas.openxmlformats.org/officeDocument/2006/relationships" r:id="rId7" tooltip="Casemanagement Bouw en RO gerelateerd"/>
          <a:extLst>
            <a:ext uri="{FF2B5EF4-FFF2-40B4-BE49-F238E27FC236}">
              <a16:creationId xmlns:a16="http://schemas.microsoft.com/office/drawing/2014/main" id="{00000000-0008-0000-0000-000014000000}"/>
            </a:ext>
          </a:extLst>
        </xdr:cNvPr>
        <xdr:cNvSpPr/>
      </xdr:nvSpPr>
      <xdr:spPr>
        <a:xfrm>
          <a:off x="4391023" y="35433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Cross-media &amp; economics</a:t>
          </a:r>
        </a:p>
      </xdr:txBody>
    </xdr:sp>
    <xdr:clientData/>
  </xdr:twoCellAnchor>
  <xdr:twoCellAnchor>
    <xdr:from>
      <xdr:col>7</xdr:col>
      <xdr:colOff>123823</xdr:colOff>
      <xdr:row>66</xdr:row>
      <xdr:rowOff>42862</xdr:rowOff>
    </xdr:from>
    <xdr:to>
      <xdr:col>10</xdr:col>
      <xdr:colOff>231823</xdr:colOff>
      <xdr:row>72</xdr:row>
      <xdr:rowOff>42862</xdr:rowOff>
    </xdr:to>
    <xdr:sp macro="" textlink="">
      <xdr:nvSpPr>
        <xdr:cNvPr id="21" name="Afgeronde rechthoek 20">
          <a:hlinkClick xmlns:r="http://schemas.openxmlformats.org/officeDocument/2006/relationships" r:id="rId8" tooltip="Casemanagement Bouw en RO gerelateerd"/>
          <a:extLst>
            <a:ext uri="{FF2B5EF4-FFF2-40B4-BE49-F238E27FC236}">
              <a16:creationId xmlns:a16="http://schemas.microsoft.com/office/drawing/2014/main" id="{00000000-0008-0000-0000-000015000000}"/>
            </a:ext>
          </a:extLst>
        </xdr:cNvPr>
        <xdr:cNvSpPr/>
      </xdr:nvSpPr>
      <xdr:spPr>
        <a:xfrm>
          <a:off x="4391023" y="99679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Verbranding (gevaarlijk) afval</a:t>
          </a:r>
        </a:p>
      </xdr:txBody>
    </xdr:sp>
    <xdr:clientData/>
  </xdr:twoCellAnchor>
  <xdr:twoCellAnchor>
    <xdr:from>
      <xdr:col>10</xdr:col>
      <xdr:colOff>554354</xdr:colOff>
      <xdr:row>66</xdr:row>
      <xdr:rowOff>42862</xdr:rowOff>
    </xdr:from>
    <xdr:to>
      <xdr:col>14</xdr:col>
      <xdr:colOff>52754</xdr:colOff>
      <xdr:row>72</xdr:row>
      <xdr:rowOff>42862</xdr:rowOff>
    </xdr:to>
    <xdr:sp macro="" textlink="">
      <xdr:nvSpPr>
        <xdr:cNvPr id="22" name="Afgeronde rechthoek 21">
          <a:hlinkClick xmlns:r="http://schemas.openxmlformats.org/officeDocument/2006/relationships" r:id="rId9" tooltip="Casemanagement Bouw en RO gerelateerd"/>
          <a:extLst>
            <a:ext uri="{FF2B5EF4-FFF2-40B4-BE49-F238E27FC236}">
              <a16:creationId xmlns:a16="http://schemas.microsoft.com/office/drawing/2014/main" id="{00000000-0008-0000-0000-000016000000}"/>
            </a:ext>
          </a:extLst>
        </xdr:cNvPr>
        <xdr:cNvSpPr/>
      </xdr:nvSpPr>
      <xdr:spPr>
        <a:xfrm>
          <a:off x="6650354" y="99679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Voedingsmiddelen en zuivel (nog in behandeling)</a:t>
          </a:r>
        </a:p>
      </xdr:txBody>
    </xdr:sp>
    <xdr:clientData/>
  </xdr:twoCellAnchor>
  <xdr:twoCellAnchor>
    <xdr:from>
      <xdr:col>10</xdr:col>
      <xdr:colOff>554354</xdr:colOff>
      <xdr:row>18</xdr:row>
      <xdr:rowOff>19050</xdr:rowOff>
    </xdr:from>
    <xdr:to>
      <xdr:col>14</xdr:col>
      <xdr:colOff>52754</xdr:colOff>
      <xdr:row>24</xdr:row>
      <xdr:rowOff>19050</xdr:rowOff>
    </xdr:to>
    <xdr:sp macro="" textlink="">
      <xdr:nvSpPr>
        <xdr:cNvPr id="23" name="Afgeronde rechthoek 22">
          <a:hlinkClick xmlns:r="http://schemas.openxmlformats.org/officeDocument/2006/relationships" r:id="rId10" tooltip="Casemanagement Bouw en RO gerelateerd"/>
          <a:extLst>
            <a:ext uri="{FF2B5EF4-FFF2-40B4-BE49-F238E27FC236}">
              <a16:creationId xmlns:a16="http://schemas.microsoft.com/office/drawing/2014/main" id="{00000000-0008-0000-0000-000017000000}"/>
            </a:ext>
          </a:extLst>
        </xdr:cNvPr>
        <xdr:cNvSpPr/>
      </xdr:nvSpPr>
      <xdr:spPr>
        <a:xfrm>
          <a:off x="6650354" y="35433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 Energie effecientie</a:t>
          </a:r>
        </a:p>
      </xdr:txBody>
    </xdr:sp>
    <xdr:clientData/>
  </xdr:twoCellAnchor>
  <xdr:twoCellAnchor>
    <xdr:from>
      <xdr:col>7</xdr:col>
      <xdr:colOff>123823</xdr:colOff>
      <xdr:row>26</xdr:row>
      <xdr:rowOff>38100</xdr:rowOff>
    </xdr:from>
    <xdr:to>
      <xdr:col>10</xdr:col>
      <xdr:colOff>231823</xdr:colOff>
      <xdr:row>32</xdr:row>
      <xdr:rowOff>38100</xdr:rowOff>
    </xdr:to>
    <xdr:sp macro="" textlink="">
      <xdr:nvSpPr>
        <xdr:cNvPr id="24" name="Afgeronde rechthoek 23">
          <a:hlinkClick xmlns:r="http://schemas.openxmlformats.org/officeDocument/2006/relationships" r:id="rId11" tooltip="Casemanagement Bouw en RO gerelateerd"/>
          <a:extLst>
            <a:ext uri="{FF2B5EF4-FFF2-40B4-BE49-F238E27FC236}">
              <a16:creationId xmlns:a16="http://schemas.microsoft.com/office/drawing/2014/main" id="{00000000-0008-0000-0000-000018000000}"/>
            </a:ext>
          </a:extLst>
        </xdr:cNvPr>
        <xdr:cNvSpPr/>
      </xdr:nvSpPr>
      <xdr:spPr>
        <a:xfrm>
          <a:off x="4391023" y="462915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Grote stookinstallaties</a:t>
          </a:r>
        </a:p>
      </xdr:txBody>
    </xdr:sp>
    <xdr:clientData/>
  </xdr:twoCellAnchor>
  <xdr:twoCellAnchor>
    <xdr:from>
      <xdr:col>10</xdr:col>
      <xdr:colOff>554354</xdr:colOff>
      <xdr:row>26</xdr:row>
      <xdr:rowOff>38100</xdr:rowOff>
    </xdr:from>
    <xdr:to>
      <xdr:col>14</xdr:col>
      <xdr:colOff>52754</xdr:colOff>
      <xdr:row>32</xdr:row>
      <xdr:rowOff>38100</xdr:rowOff>
    </xdr:to>
    <xdr:sp macro="" textlink="">
      <xdr:nvSpPr>
        <xdr:cNvPr id="25" name="Afgeronde rechthoek 24">
          <a:hlinkClick xmlns:r="http://schemas.openxmlformats.org/officeDocument/2006/relationships" r:id="rId12" tooltip="Casemanagement Bouw en RO gerelateerd"/>
          <a:extLst>
            <a:ext uri="{FF2B5EF4-FFF2-40B4-BE49-F238E27FC236}">
              <a16:creationId xmlns:a16="http://schemas.microsoft.com/office/drawing/2014/main" id="{00000000-0008-0000-0000-000019000000}"/>
            </a:ext>
          </a:extLst>
        </xdr:cNvPr>
        <xdr:cNvSpPr/>
      </xdr:nvSpPr>
      <xdr:spPr>
        <a:xfrm>
          <a:off x="6650354" y="462915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Koelsystemen</a:t>
          </a:r>
        </a:p>
      </xdr:txBody>
    </xdr:sp>
    <xdr:clientData/>
  </xdr:twoCellAnchor>
  <xdr:twoCellAnchor>
    <xdr:from>
      <xdr:col>10</xdr:col>
      <xdr:colOff>554354</xdr:colOff>
      <xdr:row>58</xdr:row>
      <xdr:rowOff>42862</xdr:rowOff>
    </xdr:from>
    <xdr:to>
      <xdr:col>14</xdr:col>
      <xdr:colOff>52754</xdr:colOff>
      <xdr:row>64</xdr:row>
      <xdr:rowOff>42862</xdr:rowOff>
    </xdr:to>
    <xdr:sp macro="" textlink="">
      <xdr:nvSpPr>
        <xdr:cNvPr id="26" name="Afgeronde rechthoek 25">
          <a:hlinkClick xmlns:r="http://schemas.openxmlformats.org/officeDocument/2006/relationships" r:id="rId13" tooltip="Casemanagement Bouw en RO gerelateerd"/>
          <a:extLst>
            <a:ext uri="{FF2B5EF4-FFF2-40B4-BE49-F238E27FC236}">
              <a16:creationId xmlns:a16="http://schemas.microsoft.com/office/drawing/2014/main" id="{00000000-0008-0000-0000-00001A000000}"/>
            </a:ext>
          </a:extLst>
        </xdr:cNvPr>
        <xdr:cNvSpPr/>
      </xdr:nvSpPr>
      <xdr:spPr>
        <a:xfrm>
          <a:off x="6650354" y="89011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Textielindustrie</a:t>
          </a:r>
        </a:p>
      </xdr:txBody>
    </xdr:sp>
    <xdr:clientData/>
  </xdr:twoCellAnchor>
  <xdr:twoCellAnchor>
    <xdr:from>
      <xdr:col>7</xdr:col>
      <xdr:colOff>123823</xdr:colOff>
      <xdr:row>58</xdr:row>
      <xdr:rowOff>42862</xdr:rowOff>
    </xdr:from>
    <xdr:to>
      <xdr:col>10</xdr:col>
      <xdr:colOff>231823</xdr:colOff>
      <xdr:row>64</xdr:row>
      <xdr:rowOff>42862</xdr:rowOff>
    </xdr:to>
    <xdr:sp macro="" textlink="">
      <xdr:nvSpPr>
        <xdr:cNvPr id="27" name="Afgeronde rechthoek 26">
          <a:hlinkClick xmlns:r="http://schemas.openxmlformats.org/officeDocument/2006/relationships" r:id="rId14" tooltip="Casemanagement Bouw en RO gerelateerd"/>
          <a:extLst>
            <a:ext uri="{FF2B5EF4-FFF2-40B4-BE49-F238E27FC236}">
              <a16:creationId xmlns:a16="http://schemas.microsoft.com/office/drawing/2014/main" id="{00000000-0008-0000-0000-00001B000000}"/>
            </a:ext>
          </a:extLst>
        </xdr:cNvPr>
        <xdr:cNvSpPr/>
      </xdr:nvSpPr>
      <xdr:spPr>
        <a:xfrm>
          <a:off x="4391023" y="89011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Smederijen en gieterijen</a:t>
          </a:r>
        </a:p>
      </xdr:txBody>
    </xdr:sp>
    <xdr:clientData/>
  </xdr:twoCellAnchor>
  <xdr:twoCellAnchor>
    <xdr:from>
      <xdr:col>7</xdr:col>
      <xdr:colOff>123823</xdr:colOff>
      <xdr:row>50</xdr:row>
      <xdr:rowOff>23812</xdr:rowOff>
    </xdr:from>
    <xdr:to>
      <xdr:col>10</xdr:col>
      <xdr:colOff>231823</xdr:colOff>
      <xdr:row>56</xdr:row>
      <xdr:rowOff>23812</xdr:rowOff>
    </xdr:to>
    <xdr:sp macro="" textlink="">
      <xdr:nvSpPr>
        <xdr:cNvPr id="28" name="Afgeronde rechthoek 27">
          <a:hlinkClick xmlns:r="http://schemas.openxmlformats.org/officeDocument/2006/relationships" r:id="rId15" tooltip="Casemanagement Bouw en RO gerelateerd"/>
          <a:extLst>
            <a:ext uri="{FF2B5EF4-FFF2-40B4-BE49-F238E27FC236}">
              <a16:creationId xmlns:a16="http://schemas.microsoft.com/office/drawing/2014/main" id="{00000000-0008-0000-0000-00001C000000}"/>
            </a:ext>
          </a:extLst>
        </xdr:cNvPr>
        <xdr:cNvSpPr/>
      </xdr:nvSpPr>
      <xdr:spPr>
        <a:xfrm>
          <a:off x="4391023" y="781526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Organische fijnchemie</a:t>
          </a:r>
        </a:p>
      </xdr:txBody>
    </xdr:sp>
    <xdr:clientData/>
  </xdr:twoCellAnchor>
  <xdr:twoCellAnchor>
    <xdr:from>
      <xdr:col>10</xdr:col>
      <xdr:colOff>554354</xdr:colOff>
      <xdr:row>50</xdr:row>
      <xdr:rowOff>23812</xdr:rowOff>
    </xdr:from>
    <xdr:to>
      <xdr:col>14</xdr:col>
      <xdr:colOff>52754</xdr:colOff>
      <xdr:row>56</xdr:row>
      <xdr:rowOff>23812</xdr:rowOff>
    </xdr:to>
    <xdr:sp macro="" textlink="">
      <xdr:nvSpPr>
        <xdr:cNvPr id="29" name="Afgeronde rechthoek 28">
          <a:hlinkClick xmlns:r="http://schemas.openxmlformats.org/officeDocument/2006/relationships" r:id="rId16" tooltip="Casemanagement Bouw en RO gerelateerd"/>
          <a:extLst>
            <a:ext uri="{FF2B5EF4-FFF2-40B4-BE49-F238E27FC236}">
              <a16:creationId xmlns:a16="http://schemas.microsoft.com/office/drawing/2014/main" id="{00000000-0008-0000-0000-00001D000000}"/>
            </a:ext>
          </a:extLst>
        </xdr:cNvPr>
        <xdr:cNvSpPr/>
      </xdr:nvSpPr>
      <xdr:spPr>
        <a:xfrm>
          <a:off x="6650354" y="781526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Slachthuizen</a:t>
          </a:r>
        </a:p>
      </xdr:txBody>
    </xdr:sp>
    <xdr:clientData/>
  </xdr:twoCellAnchor>
  <xdr:twoCellAnchor>
    <xdr:from>
      <xdr:col>7</xdr:col>
      <xdr:colOff>123823</xdr:colOff>
      <xdr:row>34</xdr:row>
      <xdr:rowOff>28575</xdr:rowOff>
    </xdr:from>
    <xdr:to>
      <xdr:col>10</xdr:col>
      <xdr:colOff>231823</xdr:colOff>
      <xdr:row>40</xdr:row>
      <xdr:rowOff>28575</xdr:rowOff>
    </xdr:to>
    <xdr:sp macro="" textlink="">
      <xdr:nvSpPr>
        <xdr:cNvPr id="30" name="Afgeronde rechthoek 29">
          <a:hlinkClick xmlns:r="http://schemas.openxmlformats.org/officeDocument/2006/relationships" r:id="rId17" tooltip="Casemanagement Bouw en RO gerelateerd"/>
          <a:extLst>
            <a:ext uri="{FF2B5EF4-FFF2-40B4-BE49-F238E27FC236}">
              <a16:creationId xmlns:a16="http://schemas.microsoft.com/office/drawing/2014/main" id="{00000000-0008-0000-0000-00001E000000}"/>
            </a:ext>
          </a:extLst>
        </xdr:cNvPr>
        <xdr:cNvSpPr/>
      </xdr:nvSpPr>
      <xdr:spPr>
        <a:xfrm>
          <a:off x="4391023" y="5686425"/>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Monitoring</a:t>
          </a:r>
        </a:p>
      </xdr:txBody>
    </xdr:sp>
    <xdr:clientData/>
  </xdr:twoCellAnchor>
  <xdr:twoCellAnchor>
    <xdr:from>
      <xdr:col>10</xdr:col>
      <xdr:colOff>554354</xdr:colOff>
      <xdr:row>34</xdr:row>
      <xdr:rowOff>28575</xdr:rowOff>
    </xdr:from>
    <xdr:to>
      <xdr:col>14</xdr:col>
      <xdr:colOff>52754</xdr:colOff>
      <xdr:row>40</xdr:row>
      <xdr:rowOff>28575</xdr:rowOff>
    </xdr:to>
    <xdr:sp macro="" textlink="">
      <xdr:nvSpPr>
        <xdr:cNvPr id="31" name="Afgeronde rechthoek 30">
          <a:hlinkClick xmlns:r="http://schemas.openxmlformats.org/officeDocument/2006/relationships" r:id="rId18" tooltip="Casemanagement Bouw en RO gerelateerd"/>
          <a:extLst>
            <a:ext uri="{FF2B5EF4-FFF2-40B4-BE49-F238E27FC236}">
              <a16:creationId xmlns:a16="http://schemas.microsoft.com/office/drawing/2014/main" id="{00000000-0008-0000-0000-00001F000000}"/>
            </a:ext>
          </a:extLst>
        </xdr:cNvPr>
        <xdr:cNvSpPr/>
      </xdr:nvSpPr>
      <xdr:spPr>
        <a:xfrm>
          <a:off x="6650354" y="5686425"/>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Non-ferrometalen</a:t>
          </a:r>
        </a:p>
      </xdr:txBody>
    </xdr:sp>
    <xdr:clientData/>
  </xdr:twoCellAnchor>
  <xdr:twoCellAnchor>
    <xdr:from>
      <xdr:col>10</xdr:col>
      <xdr:colOff>554354</xdr:colOff>
      <xdr:row>42</xdr:row>
      <xdr:rowOff>42862</xdr:rowOff>
    </xdr:from>
    <xdr:to>
      <xdr:col>14</xdr:col>
      <xdr:colOff>52754</xdr:colOff>
      <xdr:row>48</xdr:row>
      <xdr:rowOff>42862</xdr:rowOff>
    </xdr:to>
    <xdr:sp macro="" textlink="">
      <xdr:nvSpPr>
        <xdr:cNvPr id="32" name="Afgeronde rechthoek 31">
          <a:hlinkClick xmlns:r="http://schemas.openxmlformats.org/officeDocument/2006/relationships" r:id="rId19" tooltip="Casemanagement Bouw en RO gerelateerd"/>
          <a:extLst>
            <a:ext uri="{FF2B5EF4-FFF2-40B4-BE49-F238E27FC236}">
              <a16:creationId xmlns:a16="http://schemas.microsoft.com/office/drawing/2014/main" id="{00000000-0008-0000-0000-000020000000}"/>
            </a:ext>
          </a:extLst>
        </xdr:cNvPr>
        <xdr:cNvSpPr/>
      </xdr:nvSpPr>
      <xdr:spPr>
        <a:xfrm>
          <a:off x="6650354" y="67675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Oppervaktebehandeling oplosmiddelen</a:t>
          </a:r>
        </a:p>
      </xdr:txBody>
    </xdr:sp>
    <xdr:clientData/>
  </xdr:twoCellAnchor>
  <xdr:twoCellAnchor>
    <xdr:from>
      <xdr:col>7</xdr:col>
      <xdr:colOff>123823</xdr:colOff>
      <xdr:row>42</xdr:row>
      <xdr:rowOff>42862</xdr:rowOff>
    </xdr:from>
    <xdr:to>
      <xdr:col>10</xdr:col>
      <xdr:colOff>231823</xdr:colOff>
      <xdr:row>48</xdr:row>
      <xdr:rowOff>42862</xdr:rowOff>
    </xdr:to>
    <xdr:sp macro="" textlink="">
      <xdr:nvSpPr>
        <xdr:cNvPr id="33" name="Afgeronde rechthoek 32">
          <a:hlinkClick xmlns:r="http://schemas.openxmlformats.org/officeDocument/2006/relationships" r:id="rId20" tooltip="Casemanagement Bouw en RO gerelateerd"/>
          <a:extLst>
            <a:ext uri="{FF2B5EF4-FFF2-40B4-BE49-F238E27FC236}">
              <a16:creationId xmlns:a16="http://schemas.microsoft.com/office/drawing/2014/main" id="{00000000-0008-0000-0000-000021000000}"/>
            </a:ext>
          </a:extLst>
        </xdr:cNvPr>
        <xdr:cNvSpPr/>
      </xdr:nvSpPr>
      <xdr:spPr>
        <a:xfrm>
          <a:off x="4391023" y="67675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Op- en overslag bulkgoederen</a:t>
          </a:r>
        </a:p>
      </xdr:txBody>
    </xdr:sp>
    <xdr:clientData/>
  </xdr:twoCellAnchor>
  <xdr:twoCellAnchor>
    <xdr:from>
      <xdr:col>10</xdr:col>
      <xdr:colOff>554354</xdr:colOff>
      <xdr:row>11</xdr:row>
      <xdr:rowOff>23812</xdr:rowOff>
    </xdr:from>
    <xdr:to>
      <xdr:col>14</xdr:col>
      <xdr:colOff>52754</xdr:colOff>
      <xdr:row>16</xdr:row>
      <xdr:rowOff>42862</xdr:rowOff>
    </xdr:to>
    <xdr:sp macro="" textlink="">
      <xdr:nvSpPr>
        <xdr:cNvPr id="34" name="Afgeronde rechthoek 33">
          <a:hlinkClick xmlns:r="http://schemas.openxmlformats.org/officeDocument/2006/relationships" r:id="rId21" tooltip="Casemanagement Bouw en RO gerelateerd"/>
          <a:extLst>
            <a:ext uri="{FF2B5EF4-FFF2-40B4-BE49-F238E27FC236}">
              <a16:creationId xmlns:a16="http://schemas.microsoft.com/office/drawing/2014/main" id="{00000000-0008-0000-0000-000022000000}"/>
            </a:ext>
          </a:extLst>
        </xdr:cNvPr>
        <xdr:cNvSpPr/>
      </xdr:nvSpPr>
      <xdr:spPr>
        <a:xfrm>
          <a:off x="6650354" y="2500312"/>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Afvalbehandeling</a:t>
          </a:r>
        </a:p>
      </xdr:txBody>
    </xdr:sp>
    <xdr:clientData/>
  </xdr:twoCellAnchor>
  <xdr:twoCellAnchor>
    <xdr:from>
      <xdr:col>10</xdr:col>
      <xdr:colOff>554354</xdr:colOff>
      <xdr:row>74</xdr:row>
      <xdr:rowOff>19050</xdr:rowOff>
    </xdr:from>
    <xdr:to>
      <xdr:col>14</xdr:col>
      <xdr:colOff>52754</xdr:colOff>
      <xdr:row>80</xdr:row>
      <xdr:rowOff>19050</xdr:rowOff>
    </xdr:to>
    <xdr:sp macro="" textlink="">
      <xdr:nvSpPr>
        <xdr:cNvPr id="35" name="Afgeronde rechthoek 34">
          <a:hlinkClick xmlns:r="http://schemas.openxmlformats.org/officeDocument/2006/relationships" r:id="rId22" tooltip="Casemanagement Bouw en RO gerelateerd"/>
          <a:extLst>
            <a:ext uri="{FF2B5EF4-FFF2-40B4-BE49-F238E27FC236}">
              <a16:creationId xmlns:a16="http://schemas.microsoft.com/office/drawing/2014/main" id="{00000000-0008-0000-0000-000023000000}"/>
            </a:ext>
          </a:extLst>
        </xdr:cNvPr>
        <xdr:cNvSpPr/>
      </xdr:nvSpPr>
      <xdr:spPr>
        <a:xfrm>
          <a:off x="6650354" y="11010900"/>
          <a:ext cx="1936800" cy="800100"/>
        </a:xfrm>
        <a:prstGeom prst="roundRect">
          <a:avLst/>
        </a:prstGeom>
        <a:gradFill>
          <a:gsLst>
            <a:gs pos="0">
              <a:srgbClr val="1674BA"/>
            </a:gs>
            <a:gs pos="80000">
              <a:schemeClr val="accent1">
                <a:shade val="93000"/>
                <a:satMod val="130000"/>
              </a:schemeClr>
            </a:gs>
            <a:gs pos="100000">
              <a:schemeClr val="accent1">
                <a:shade val="94000"/>
                <a:satMod val="135000"/>
              </a:schemeClr>
            </a:gs>
          </a:gsLst>
        </a:gradFill>
      </xdr:spPr>
      <xdr:style>
        <a:lnRef idx="0">
          <a:schemeClr val="accent1"/>
        </a:lnRef>
        <a:fillRef idx="3">
          <a:schemeClr val="accent1"/>
        </a:fillRef>
        <a:effectRef idx="3">
          <a:schemeClr val="accent1"/>
        </a:effectRef>
        <a:fontRef idx="minor">
          <a:schemeClr val="lt1"/>
        </a:fontRef>
      </xdr:style>
      <xdr:txBody>
        <a:bodyPr vertOverflow="clip" rtlCol="0" anchor="ctr"/>
        <a:lstStyle/>
        <a:p>
          <a:pPr algn="ctr"/>
          <a:r>
            <a:rPr lang="nl-NL" sz="1050" b="1">
              <a:latin typeface="Arial" pitchFamily="34" charset="0"/>
              <a:cs typeface="Arial" pitchFamily="34" charset="0"/>
            </a:rPr>
            <a:t>Intensieve veehouderij</a:t>
          </a:r>
          <a:r>
            <a:rPr lang="nl-NL" sz="1050" b="1" baseline="0">
              <a:latin typeface="Arial" pitchFamily="34" charset="0"/>
              <a:cs typeface="Arial" pitchFamily="34" charset="0"/>
            </a:rPr>
            <a:t> </a:t>
          </a:r>
          <a:endParaRPr lang="nl-NL" sz="1050" b="1">
            <a:latin typeface="Arial" pitchFamily="34" charset="0"/>
            <a:cs typeface="Arial" pitchFamily="34" charset="0"/>
          </a:endParaRPr>
        </a:p>
      </xdr:txBody>
    </xdr:sp>
    <xdr:clientData/>
  </xdr:twoCellAnchor>
  <xdr:twoCellAnchor editAs="oneCell">
    <xdr:from>
      <xdr:col>10</xdr:col>
      <xdr:colOff>228600</xdr:colOff>
      <xdr:row>1</xdr:row>
      <xdr:rowOff>238125</xdr:rowOff>
    </xdr:from>
    <xdr:to>
      <xdr:col>14</xdr:col>
      <xdr:colOff>438150</xdr:colOff>
      <xdr:row>5</xdr:row>
      <xdr:rowOff>243969</xdr:rowOff>
    </xdr:to>
    <xdr:pic>
      <xdr:nvPicPr>
        <xdr:cNvPr id="6" name="Afbeelding 5">
          <a:extLst>
            <a:ext uri="{FF2B5EF4-FFF2-40B4-BE49-F238E27FC236}">
              <a16:creationId xmlns:a16="http://schemas.microsoft.com/office/drawing/2014/main" id="{1EEFBD49-F43E-46D9-89CF-568B595A2016}"/>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6324600" y="428625"/>
          <a:ext cx="2647950" cy="10726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0677" name="AutoShape 1">
          <a:extLst>
            <a:ext uri="{FF2B5EF4-FFF2-40B4-BE49-F238E27FC236}">
              <a16:creationId xmlns:a16="http://schemas.microsoft.com/office/drawing/2014/main" id="{00000000-0008-0000-0900-0000E59E0000}"/>
            </a:ext>
          </a:extLst>
        </xdr:cNvPr>
        <xdr:cNvSpPr>
          <a:spLocks noChangeArrowheads="1"/>
        </xdr:cNvSpPr>
      </xdr:nvSpPr>
      <xdr:spPr bwMode="auto">
        <a:xfrm flipH="1">
          <a:off x="1798320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9938" name="Text Box 2">
          <a:extLst>
            <a:ext uri="{FF2B5EF4-FFF2-40B4-BE49-F238E27FC236}">
              <a16:creationId xmlns:a16="http://schemas.microsoft.com/office/drawing/2014/main" id="{00000000-0008-0000-0900-0000029C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762000</xdr:colOff>
      <xdr:row>2</xdr:row>
      <xdr:rowOff>0</xdr:rowOff>
    </xdr:from>
    <xdr:to>
      <xdr:col>7</xdr:col>
      <xdr:colOff>57150</xdr:colOff>
      <xdr:row>2</xdr:row>
      <xdr:rowOff>0</xdr:rowOff>
    </xdr:to>
    <xdr:pic>
      <xdr:nvPicPr>
        <xdr:cNvPr id="40679" name="il_fi" descr="logo20provincie20overijssel">
          <a:extLst>
            <a:ext uri="{FF2B5EF4-FFF2-40B4-BE49-F238E27FC236}">
              <a16:creationId xmlns:a16="http://schemas.microsoft.com/office/drawing/2014/main" id="{00000000-0008-0000-0900-0000E79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39350" y="371475"/>
          <a:ext cx="20097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3585910</xdr:colOff>
      <xdr:row>3</xdr:row>
      <xdr:rowOff>0</xdr:rowOff>
    </xdr:from>
    <xdr:to>
      <xdr:col>7</xdr:col>
      <xdr:colOff>4212305</xdr:colOff>
      <xdr:row>6</xdr:row>
      <xdr:rowOff>226345</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0900-000005000000}"/>
            </a:ext>
          </a:extLst>
        </xdr:cNvPr>
        <xdr:cNvPicPr>
          <a:picLocks noChangeAspect="1"/>
        </xdr:cNvPicPr>
      </xdr:nvPicPr>
      <xdr:blipFill>
        <a:blip xmlns:r="http://schemas.openxmlformats.org/officeDocument/2006/relationships" r:embed="rId3"/>
        <a:stretch>
          <a:fillRect/>
        </a:stretch>
      </xdr:blipFill>
      <xdr:spPr>
        <a:xfrm>
          <a:off x="16625635" y="581025"/>
          <a:ext cx="626395" cy="626395"/>
        </a:xfrm>
        <a:prstGeom prst="rect">
          <a:avLst/>
        </a:prstGeom>
      </xdr:spPr>
    </xdr:pic>
    <xdr:clientData/>
  </xdr:twoCellAnchor>
  <xdr:twoCellAnchor editAs="oneCell">
    <xdr:from>
      <xdr:col>7</xdr:col>
      <xdr:colOff>2985130</xdr:colOff>
      <xdr:row>3</xdr:row>
      <xdr:rowOff>56465</xdr:rowOff>
    </xdr:from>
    <xdr:to>
      <xdr:col>7</xdr:col>
      <xdr:colOff>3585910</xdr:colOff>
      <xdr:row>6</xdr:row>
      <xdr:rowOff>276225</xdr:rowOff>
    </xdr:to>
    <xdr:pic macro="[0]!Afdrukken">
      <xdr:nvPicPr>
        <xdr:cNvPr id="6" name="Afbeelding 5">
          <a:extLst>
            <a:ext uri="{FF2B5EF4-FFF2-40B4-BE49-F238E27FC236}">
              <a16:creationId xmlns:a16="http://schemas.microsoft.com/office/drawing/2014/main" id="{00000000-0008-0000-09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6024855" y="637490"/>
          <a:ext cx="600780" cy="619810"/>
        </a:xfrm>
        <a:prstGeom prst="rect">
          <a:avLst/>
        </a:prstGeom>
        <a:solidFill>
          <a:srgbClr val="00B050"/>
        </a:solid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6580" name="AutoShape 1">
          <a:extLst>
            <a:ext uri="{FF2B5EF4-FFF2-40B4-BE49-F238E27FC236}">
              <a16:creationId xmlns:a16="http://schemas.microsoft.com/office/drawing/2014/main" id="{00000000-0008-0000-0A00-0000E48E0000}"/>
            </a:ext>
          </a:extLst>
        </xdr:cNvPr>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5842" name="Text Box 2">
          <a:extLst>
            <a:ext uri="{FF2B5EF4-FFF2-40B4-BE49-F238E27FC236}">
              <a16:creationId xmlns:a16="http://schemas.microsoft.com/office/drawing/2014/main" id="{00000000-0008-0000-0A00-0000028C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1143705</xdr:colOff>
      <xdr:row>2</xdr:row>
      <xdr:rowOff>85725</xdr:rowOff>
    </xdr:from>
    <xdr:to>
      <xdr:col>7</xdr:col>
      <xdr:colOff>1696155</xdr:colOff>
      <xdr:row>6</xdr:row>
      <xdr:rowOff>104775</xdr:rowOff>
    </xdr:to>
    <xdr:pic>
      <xdr:nvPicPr>
        <xdr:cNvPr id="9" name="Afbeelding 8">
          <a:hlinkClick xmlns:r="http://schemas.openxmlformats.org/officeDocument/2006/relationships" r:id="rId1"/>
          <a:extLst>
            <a:ext uri="{FF2B5EF4-FFF2-40B4-BE49-F238E27FC236}">
              <a16:creationId xmlns:a16="http://schemas.microsoft.com/office/drawing/2014/main" id="{00000000-0008-0000-0A00-000009000000}"/>
            </a:ext>
          </a:extLst>
        </xdr:cNvPr>
        <xdr:cNvPicPr>
          <a:picLocks noChangeAspect="1"/>
        </xdr:cNvPicPr>
      </xdr:nvPicPr>
      <xdr:blipFill>
        <a:blip xmlns:r="http://schemas.openxmlformats.org/officeDocument/2006/relationships" r:embed="rId2"/>
        <a:stretch>
          <a:fillRect/>
        </a:stretch>
      </xdr:blipFill>
      <xdr:spPr>
        <a:xfrm>
          <a:off x="12992805" y="476250"/>
          <a:ext cx="552450" cy="552450"/>
        </a:xfrm>
        <a:prstGeom prst="rect">
          <a:avLst/>
        </a:prstGeom>
      </xdr:spPr>
    </xdr:pic>
    <xdr:clientData/>
  </xdr:twoCellAnchor>
  <xdr:twoCellAnchor editAs="oneCell">
    <xdr:from>
      <xdr:col>7</xdr:col>
      <xdr:colOff>542925</xdr:colOff>
      <xdr:row>2</xdr:row>
      <xdr:rowOff>57150</xdr:rowOff>
    </xdr:from>
    <xdr:to>
      <xdr:col>7</xdr:col>
      <xdr:colOff>1143705</xdr:colOff>
      <xdr:row>6</xdr:row>
      <xdr:rowOff>143560</xdr:rowOff>
    </xdr:to>
    <xdr:pic macro="[0]!Afdrukken">
      <xdr:nvPicPr>
        <xdr:cNvPr id="6" name="Afbeelding 5">
          <a:extLst>
            <a:ext uri="{FF2B5EF4-FFF2-40B4-BE49-F238E27FC236}">
              <a16:creationId xmlns:a16="http://schemas.microsoft.com/office/drawing/2014/main" id="{00000000-0008-0000-0A00-000006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2392025" y="447675"/>
          <a:ext cx="600780" cy="619810"/>
        </a:xfrm>
        <a:prstGeom prst="rect">
          <a:avLst/>
        </a:prstGeom>
        <a:solidFill>
          <a:srgbClr val="00B050"/>
        </a:solid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2485" name="AutoShape 1">
          <a:extLst>
            <a:ext uri="{FF2B5EF4-FFF2-40B4-BE49-F238E27FC236}">
              <a16:creationId xmlns:a16="http://schemas.microsoft.com/office/drawing/2014/main" id="{00000000-0008-0000-0B00-0000E57E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1746" name="Text Box 2">
          <a:extLst>
            <a:ext uri="{FF2B5EF4-FFF2-40B4-BE49-F238E27FC236}">
              <a16:creationId xmlns:a16="http://schemas.microsoft.com/office/drawing/2014/main" id="{00000000-0008-0000-0B00-0000027C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781050</xdr:colOff>
      <xdr:row>2</xdr:row>
      <xdr:rowOff>0</xdr:rowOff>
    </xdr:from>
    <xdr:to>
      <xdr:col>7</xdr:col>
      <xdr:colOff>600075</xdr:colOff>
      <xdr:row>2</xdr:row>
      <xdr:rowOff>0</xdr:rowOff>
    </xdr:to>
    <xdr:pic>
      <xdr:nvPicPr>
        <xdr:cNvPr id="32487" name="il_fi" descr="logo20provincie20overijssel">
          <a:extLst>
            <a:ext uri="{FF2B5EF4-FFF2-40B4-BE49-F238E27FC236}">
              <a16:creationId xmlns:a16="http://schemas.microsoft.com/office/drawing/2014/main" id="{00000000-0008-0000-0B00-0000E77E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01250" y="400050"/>
          <a:ext cx="25336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1220610</xdr:colOff>
      <xdr:row>3</xdr:row>
      <xdr:rowOff>0</xdr:rowOff>
    </xdr:from>
    <xdr:to>
      <xdr:col>7</xdr:col>
      <xdr:colOff>1840420</xdr:colOff>
      <xdr:row>6</xdr:row>
      <xdr:rowOff>219760</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0B00-000005000000}"/>
            </a:ext>
          </a:extLst>
        </xdr:cNvPr>
        <xdr:cNvPicPr>
          <a:picLocks noChangeAspect="1"/>
        </xdr:cNvPicPr>
      </xdr:nvPicPr>
      <xdr:blipFill>
        <a:blip xmlns:r="http://schemas.openxmlformats.org/officeDocument/2006/relationships" r:embed="rId3"/>
        <a:stretch>
          <a:fillRect/>
        </a:stretch>
      </xdr:blipFill>
      <xdr:spPr>
        <a:xfrm>
          <a:off x="14288910" y="581025"/>
          <a:ext cx="619810" cy="619810"/>
        </a:xfrm>
        <a:prstGeom prst="rect">
          <a:avLst/>
        </a:prstGeom>
      </xdr:spPr>
    </xdr:pic>
    <xdr:clientData/>
  </xdr:twoCellAnchor>
  <xdr:twoCellAnchor editAs="oneCell">
    <xdr:from>
      <xdr:col>7</xdr:col>
      <xdr:colOff>619830</xdr:colOff>
      <xdr:row>3</xdr:row>
      <xdr:rowOff>0</xdr:rowOff>
    </xdr:from>
    <xdr:to>
      <xdr:col>7</xdr:col>
      <xdr:colOff>1220610</xdr:colOff>
      <xdr:row>6</xdr:row>
      <xdr:rowOff>219760</xdr:rowOff>
    </xdr:to>
    <xdr:pic macro="[0]!Afdrukken">
      <xdr:nvPicPr>
        <xdr:cNvPr id="6" name="Afbeelding 5">
          <a:extLst>
            <a:ext uri="{FF2B5EF4-FFF2-40B4-BE49-F238E27FC236}">
              <a16:creationId xmlns:a16="http://schemas.microsoft.com/office/drawing/2014/main" id="{00000000-0008-0000-0B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88130" y="581025"/>
          <a:ext cx="600780" cy="619810"/>
        </a:xfrm>
        <a:prstGeom prst="rect">
          <a:avLst/>
        </a:prstGeom>
        <a:solidFill>
          <a:srgbClr val="00B050"/>
        </a:solid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2962" name="AutoShape 1">
          <a:extLst>
            <a:ext uri="{FF2B5EF4-FFF2-40B4-BE49-F238E27FC236}">
              <a16:creationId xmlns:a16="http://schemas.microsoft.com/office/drawing/2014/main" id="{00000000-0008-0000-0C00-0000D2A7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1986" name="Text Box 2">
          <a:extLst>
            <a:ext uri="{FF2B5EF4-FFF2-40B4-BE49-F238E27FC236}">
              <a16:creationId xmlns:a16="http://schemas.microsoft.com/office/drawing/2014/main" id="{00000000-0008-0000-0C00-000002A40000}"/>
            </a:ext>
          </a:extLst>
        </xdr:cNvPr>
        <xdr:cNvSpPr txBox="1">
          <a:spLocks noChangeArrowheads="1"/>
        </xdr:cNvSpPr>
      </xdr:nvSpPr>
      <xdr:spPr bwMode="auto">
        <a:xfrm>
          <a:off x="145827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1028700</xdr:colOff>
      <xdr:row>2</xdr:row>
      <xdr:rowOff>0</xdr:rowOff>
    </xdr:from>
    <xdr:to>
      <xdr:col>7</xdr:col>
      <xdr:colOff>723900</xdr:colOff>
      <xdr:row>2</xdr:row>
      <xdr:rowOff>0</xdr:rowOff>
    </xdr:to>
    <xdr:pic>
      <xdr:nvPicPr>
        <xdr:cNvPr id="42964" name="il_fi" descr="logo20provincie20overijssel">
          <a:extLst>
            <a:ext uri="{FF2B5EF4-FFF2-40B4-BE49-F238E27FC236}">
              <a16:creationId xmlns:a16="http://schemas.microsoft.com/office/drawing/2014/main" id="{00000000-0008-0000-0C00-0000D4A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648950" y="419100"/>
          <a:ext cx="24098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778668</xdr:colOff>
      <xdr:row>3</xdr:row>
      <xdr:rowOff>0</xdr:rowOff>
    </xdr:from>
    <xdr:to>
      <xdr:col>7</xdr:col>
      <xdr:colOff>1447203</xdr:colOff>
      <xdr:row>5</xdr:row>
      <xdr:rowOff>54895</xdr:rowOff>
    </xdr:to>
    <xdr:pic>
      <xdr:nvPicPr>
        <xdr:cNvPr id="7" name="Afbeelding 6">
          <a:hlinkClick xmlns:r="http://schemas.openxmlformats.org/officeDocument/2006/relationships" r:id="rId2"/>
          <a:extLst>
            <a:ext uri="{FF2B5EF4-FFF2-40B4-BE49-F238E27FC236}">
              <a16:creationId xmlns:a16="http://schemas.microsoft.com/office/drawing/2014/main" id="{00000000-0008-0000-0C00-000007000000}"/>
            </a:ext>
          </a:extLst>
        </xdr:cNvPr>
        <xdr:cNvPicPr>
          <a:picLocks noChangeAspect="1"/>
        </xdr:cNvPicPr>
      </xdr:nvPicPr>
      <xdr:blipFill>
        <a:blip xmlns:r="http://schemas.openxmlformats.org/officeDocument/2006/relationships" r:embed="rId3"/>
        <a:stretch>
          <a:fillRect/>
        </a:stretch>
      </xdr:blipFill>
      <xdr:spPr>
        <a:xfrm>
          <a:off x="13816012" y="726281"/>
          <a:ext cx="668535" cy="721645"/>
        </a:xfrm>
        <a:prstGeom prst="rect">
          <a:avLst/>
        </a:prstGeom>
      </xdr:spPr>
    </xdr:pic>
    <xdr:clientData/>
  </xdr:twoCellAnchor>
  <xdr:twoCellAnchor editAs="oneCell">
    <xdr:from>
      <xdr:col>6</xdr:col>
      <xdr:colOff>2615917</xdr:colOff>
      <xdr:row>3</xdr:row>
      <xdr:rowOff>0</xdr:rowOff>
    </xdr:from>
    <xdr:to>
      <xdr:col>7</xdr:col>
      <xdr:colOff>600780</xdr:colOff>
      <xdr:row>5</xdr:row>
      <xdr:rowOff>54895</xdr:rowOff>
    </xdr:to>
    <xdr:pic macro="[0]!printmacro">
      <xdr:nvPicPr>
        <xdr:cNvPr id="6" name="Afbeelding 5">
          <a:extLst>
            <a:ext uri="{FF2B5EF4-FFF2-40B4-BE49-F238E27FC236}">
              <a16:creationId xmlns:a16="http://schemas.microsoft.com/office/drawing/2014/main" id="{00000000-0008-0000-0C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2938636" y="726281"/>
          <a:ext cx="699488" cy="721645"/>
        </a:xfrm>
        <a:prstGeom prst="rect">
          <a:avLst/>
        </a:prstGeom>
        <a:solidFill>
          <a:srgbClr val="00B050"/>
        </a:solidFill>
      </xdr:spPr>
    </xdr:pic>
    <xdr:clientData/>
  </xdr:twoCellAnchor>
</xdr:wsDr>
</file>

<file path=xl/drawings/drawing14.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4830" name="AutoShape 1">
          <a:extLst>
            <a:ext uri="{FF2B5EF4-FFF2-40B4-BE49-F238E27FC236}">
              <a16:creationId xmlns:a16="http://schemas.microsoft.com/office/drawing/2014/main" id="{00000000-0008-0000-0D00-00001EAF0000}"/>
            </a:ext>
          </a:extLst>
        </xdr:cNvPr>
        <xdr:cNvSpPr>
          <a:spLocks noChangeArrowheads="1"/>
        </xdr:cNvSpPr>
      </xdr:nvSpPr>
      <xdr:spPr bwMode="auto">
        <a:xfrm flipH="1">
          <a:off x="18002250" y="333375"/>
          <a:ext cx="0" cy="1257300"/>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4034" name="Text Box 2">
          <a:extLst>
            <a:ext uri="{FF2B5EF4-FFF2-40B4-BE49-F238E27FC236}">
              <a16:creationId xmlns:a16="http://schemas.microsoft.com/office/drawing/2014/main" id="{00000000-0008-0000-0D00-000002AC0000}"/>
            </a:ext>
          </a:extLst>
        </xdr:cNvPr>
        <xdr:cNvSpPr txBox="1">
          <a:spLocks noChangeArrowheads="1"/>
        </xdr:cNvSpPr>
      </xdr:nvSpPr>
      <xdr:spPr bwMode="auto">
        <a:xfrm>
          <a:off x="14087475" y="466725"/>
          <a:ext cx="0" cy="695325"/>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lnSpc>
              <a:spcPts val="1300"/>
            </a:lnSpc>
            <a:defRPr sz="1000"/>
          </a:pPr>
          <a:endParaRPr lang="nl-NL" sz="1200" b="0" i="0" u="none" strike="noStrike" baseline="0">
            <a:solidFill>
              <a:srgbClr val="000000"/>
            </a:solidFill>
            <a:latin typeface="Times New Roman"/>
            <a:cs typeface="Times New Roman"/>
          </a:endParaRPr>
        </a:p>
        <a:p>
          <a:pPr algn="l" rtl="0">
            <a:lnSpc>
              <a:spcPts val="1200"/>
            </a:lnSpc>
            <a:defRPr sz="1000"/>
          </a:pPr>
          <a:endParaRPr lang="nl-NL" sz="1200" b="0" i="0" u="none" strike="noStrike" baseline="0">
            <a:solidFill>
              <a:srgbClr val="000000"/>
            </a:solidFill>
            <a:latin typeface="Times New Roman"/>
            <a:cs typeface="Times New Roman"/>
          </a:endParaRPr>
        </a:p>
      </xdr:txBody>
    </xdr:sp>
    <xdr:clientData/>
  </xdr:twoCellAnchor>
  <xdr:twoCellAnchor>
    <xdr:from>
      <xdr:col>6</xdr:col>
      <xdr:colOff>114300</xdr:colOff>
      <xdr:row>6</xdr:row>
      <xdr:rowOff>304800</xdr:rowOff>
    </xdr:from>
    <xdr:to>
      <xdr:col>7</xdr:col>
      <xdr:colOff>400050</xdr:colOff>
      <xdr:row>7</xdr:row>
      <xdr:rowOff>476250</xdr:rowOff>
    </xdr:to>
    <xdr:sp macro="" textlink="">
      <xdr:nvSpPr>
        <xdr:cNvPr id="44039" name="Text Box 7">
          <a:extLst>
            <a:ext uri="{FF2B5EF4-FFF2-40B4-BE49-F238E27FC236}">
              <a16:creationId xmlns:a16="http://schemas.microsoft.com/office/drawing/2014/main" id="{00000000-0008-0000-0D00-000007AC0000}"/>
            </a:ext>
          </a:extLst>
        </xdr:cNvPr>
        <xdr:cNvSpPr txBox="1">
          <a:spLocks noChangeArrowheads="1"/>
        </xdr:cNvSpPr>
      </xdr:nvSpPr>
      <xdr:spPr bwMode="auto">
        <a:xfrm>
          <a:off x="10467975" y="1285875"/>
          <a:ext cx="3000375" cy="485775"/>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100" b="1" i="0" u="none" strike="noStrike" baseline="0">
              <a:solidFill>
                <a:srgbClr val="000000"/>
              </a:solidFill>
              <a:latin typeface="Verdana"/>
              <a:ea typeface="Verdana"/>
              <a:cs typeface="Verdana"/>
            </a:rPr>
            <a:t>Voor deze BREF is de toetsing nog niet beschikbaar.</a:t>
          </a:r>
        </a:p>
      </xdr:txBody>
    </xdr:sp>
    <xdr:clientData/>
  </xdr:twoCellAnchor>
  <xdr:twoCellAnchor editAs="oneCell">
    <xdr:from>
      <xdr:col>7</xdr:col>
      <xdr:colOff>1910995</xdr:colOff>
      <xdr:row>1</xdr:row>
      <xdr:rowOff>235186</xdr:rowOff>
    </xdr:from>
    <xdr:to>
      <xdr:col>7</xdr:col>
      <xdr:colOff>2530804</xdr:colOff>
      <xdr:row>6</xdr:row>
      <xdr:rowOff>7270</xdr:rowOff>
    </xdr:to>
    <xdr:pic>
      <xdr:nvPicPr>
        <xdr:cNvPr id="6" name="Afbeelding 5">
          <a:hlinkClick xmlns:r="http://schemas.openxmlformats.org/officeDocument/2006/relationships" r:id="rId1"/>
          <a:extLst>
            <a:ext uri="{FF2B5EF4-FFF2-40B4-BE49-F238E27FC236}">
              <a16:creationId xmlns:a16="http://schemas.microsoft.com/office/drawing/2014/main" id="{00000000-0008-0000-0D00-000006000000}"/>
            </a:ext>
          </a:extLst>
        </xdr:cNvPr>
        <xdr:cNvPicPr>
          <a:picLocks noChangeAspect="1"/>
        </xdr:cNvPicPr>
      </xdr:nvPicPr>
      <xdr:blipFill>
        <a:blip xmlns:r="http://schemas.openxmlformats.org/officeDocument/2006/relationships" r:embed="rId2"/>
        <a:stretch>
          <a:fillRect/>
        </a:stretch>
      </xdr:blipFill>
      <xdr:spPr>
        <a:xfrm>
          <a:off x="14979295" y="368536"/>
          <a:ext cx="619809" cy="619809"/>
        </a:xfrm>
        <a:prstGeom prst="rect">
          <a:avLst/>
        </a:prstGeom>
      </xdr:spPr>
    </xdr:pic>
    <xdr:clientData/>
  </xdr:twoCellAnchor>
  <xdr:twoCellAnchor editAs="oneCell">
    <xdr:from>
      <xdr:col>7</xdr:col>
      <xdr:colOff>1151680</xdr:colOff>
      <xdr:row>1</xdr:row>
      <xdr:rowOff>235186</xdr:rowOff>
    </xdr:from>
    <xdr:to>
      <xdr:col>7</xdr:col>
      <xdr:colOff>1881716</xdr:colOff>
      <xdr:row>6</xdr:row>
      <xdr:rowOff>140621</xdr:rowOff>
    </xdr:to>
    <xdr:pic macro="[0]!Afdrukken">
      <xdr:nvPicPr>
        <xdr:cNvPr id="7" name="Afbeelding 6">
          <a:extLst>
            <a:ext uri="{FF2B5EF4-FFF2-40B4-BE49-F238E27FC236}">
              <a16:creationId xmlns:a16="http://schemas.microsoft.com/office/drawing/2014/main" id="{00000000-0008-0000-0D00-000007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4219980" y="368536"/>
          <a:ext cx="730036" cy="753160"/>
        </a:xfrm>
        <a:prstGeom prst="rect">
          <a:avLst/>
        </a:prstGeom>
        <a:solidFill>
          <a:srgbClr val="00B050"/>
        </a:solidFill>
      </xdr:spPr>
    </xdr:pic>
    <xdr:clientData/>
  </xdr:twoCellAnchor>
</xdr:wsDr>
</file>

<file path=xl/drawings/drawing15.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4395" name="AutoShape 1">
          <a:extLst>
            <a:ext uri="{FF2B5EF4-FFF2-40B4-BE49-F238E27FC236}">
              <a16:creationId xmlns:a16="http://schemas.microsoft.com/office/drawing/2014/main" id="{00000000-0008-0000-0E00-00005B860000}"/>
            </a:ext>
          </a:extLst>
        </xdr:cNvPr>
        <xdr:cNvSpPr>
          <a:spLocks noChangeArrowheads="1"/>
        </xdr:cNvSpPr>
      </xdr:nvSpPr>
      <xdr:spPr bwMode="auto">
        <a:xfrm flipH="1">
          <a:off x="1799272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3794" name="Text Box 2">
          <a:extLst>
            <a:ext uri="{FF2B5EF4-FFF2-40B4-BE49-F238E27FC236}">
              <a16:creationId xmlns:a16="http://schemas.microsoft.com/office/drawing/2014/main" id="{00000000-0008-0000-0E00-00000284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608050</xdr:colOff>
      <xdr:row>3</xdr:row>
      <xdr:rowOff>0</xdr:rowOff>
    </xdr:from>
    <xdr:to>
      <xdr:col>7</xdr:col>
      <xdr:colOff>1149405</xdr:colOff>
      <xdr:row>6</xdr:row>
      <xdr:rowOff>141305</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2"/>
        <a:stretch>
          <a:fillRect/>
        </a:stretch>
      </xdr:blipFill>
      <xdr:spPr>
        <a:xfrm>
          <a:off x="13647775" y="581025"/>
          <a:ext cx="541355" cy="541355"/>
        </a:xfrm>
        <a:prstGeom prst="rect">
          <a:avLst/>
        </a:prstGeom>
      </xdr:spPr>
    </xdr:pic>
    <xdr:clientData/>
  </xdr:twoCellAnchor>
  <xdr:twoCellAnchor editAs="oneCell">
    <xdr:from>
      <xdr:col>7</xdr:col>
      <xdr:colOff>0</xdr:colOff>
      <xdr:row>3</xdr:row>
      <xdr:rowOff>0</xdr:rowOff>
    </xdr:from>
    <xdr:to>
      <xdr:col>7</xdr:col>
      <xdr:colOff>600780</xdr:colOff>
      <xdr:row>6</xdr:row>
      <xdr:rowOff>219760</xdr:rowOff>
    </xdr:to>
    <xdr:pic macro="[0]!Afdrukken">
      <xdr:nvPicPr>
        <xdr:cNvPr id="5" name="Afbeelding 4">
          <a:extLst>
            <a:ext uri="{FF2B5EF4-FFF2-40B4-BE49-F238E27FC236}">
              <a16:creationId xmlns:a16="http://schemas.microsoft.com/office/drawing/2014/main" id="{00000000-0008-0000-0E00-000005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39725" y="581025"/>
          <a:ext cx="600780" cy="619810"/>
        </a:xfrm>
        <a:prstGeom prst="rect">
          <a:avLst/>
        </a:prstGeom>
        <a:solidFill>
          <a:srgbClr val="00B050"/>
        </a:solidFill>
      </xdr:spPr>
    </xdr:pic>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6627" name="AutoShape 1">
          <a:extLst>
            <a:ext uri="{FF2B5EF4-FFF2-40B4-BE49-F238E27FC236}">
              <a16:creationId xmlns:a16="http://schemas.microsoft.com/office/drawing/2014/main" id="{00000000-0008-0000-0F00-000023B6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 name="Text Box 2">
          <a:extLst>
            <a:ext uri="{FF2B5EF4-FFF2-40B4-BE49-F238E27FC236}">
              <a16:creationId xmlns:a16="http://schemas.microsoft.com/office/drawing/2014/main" id="{00000000-0008-0000-0F00-000003000000}"/>
            </a:ext>
          </a:extLst>
        </xdr:cNvPr>
        <xdr:cNvSpPr txBox="1">
          <a:spLocks noChangeArrowheads="1"/>
        </xdr:cNvSpPr>
      </xdr:nvSpPr>
      <xdr:spPr bwMode="auto">
        <a:xfrm>
          <a:off x="148590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723900</xdr:colOff>
      <xdr:row>2</xdr:row>
      <xdr:rowOff>0</xdr:rowOff>
    </xdr:from>
    <xdr:to>
      <xdr:col>7</xdr:col>
      <xdr:colOff>257175</xdr:colOff>
      <xdr:row>2</xdr:row>
      <xdr:rowOff>0</xdr:rowOff>
    </xdr:to>
    <xdr:pic>
      <xdr:nvPicPr>
        <xdr:cNvPr id="46629" name="il_fi" descr="logo20provincie20overijssel">
          <a:extLst>
            <a:ext uri="{FF2B5EF4-FFF2-40B4-BE49-F238E27FC236}">
              <a16:creationId xmlns:a16="http://schemas.microsoft.com/office/drawing/2014/main" id="{00000000-0008-0000-0F00-000025B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620375" y="542925"/>
          <a:ext cx="224790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600780</xdr:colOff>
      <xdr:row>2</xdr:row>
      <xdr:rowOff>0</xdr:rowOff>
    </xdr:from>
    <xdr:to>
      <xdr:col>7</xdr:col>
      <xdr:colOff>1134180</xdr:colOff>
      <xdr:row>6</xdr:row>
      <xdr:rowOff>0</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0F00-000005000000}"/>
            </a:ext>
          </a:extLst>
        </xdr:cNvPr>
        <xdr:cNvPicPr>
          <a:picLocks noChangeAspect="1"/>
        </xdr:cNvPicPr>
      </xdr:nvPicPr>
      <xdr:blipFill>
        <a:blip xmlns:r="http://schemas.openxmlformats.org/officeDocument/2006/relationships" r:embed="rId3"/>
        <a:stretch>
          <a:fillRect/>
        </a:stretch>
      </xdr:blipFill>
      <xdr:spPr>
        <a:xfrm>
          <a:off x="13669080" y="457200"/>
          <a:ext cx="533400" cy="53340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a:extLst>
            <a:ext uri="{FF2B5EF4-FFF2-40B4-BE49-F238E27FC236}">
              <a16:creationId xmlns:a16="http://schemas.microsoft.com/office/drawing/2014/main" id="{00000000-0008-0000-0F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57200"/>
          <a:ext cx="600780" cy="619810"/>
        </a:xfrm>
        <a:prstGeom prst="rect">
          <a:avLst/>
        </a:prstGeom>
        <a:solidFill>
          <a:srgbClr val="00B050"/>
        </a:solidFill>
      </xdr:spPr>
    </xdr:pic>
    <xdr:clientData/>
  </xdr:twoCellAnchor>
</xdr:wsDr>
</file>

<file path=xl/drawings/drawing17.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13935" name="AutoShape 4">
          <a:extLst>
            <a:ext uri="{FF2B5EF4-FFF2-40B4-BE49-F238E27FC236}">
              <a16:creationId xmlns:a16="http://schemas.microsoft.com/office/drawing/2014/main" id="{00000000-0008-0000-1000-00006F36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13317" name="Text Box 5">
          <a:extLst>
            <a:ext uri="{FF2B5EF4-FFF2-40B4-BE49-F238E27FC236}">
              <a16:creationId xmlns:a16="http://schemas.microsoft.com/office/drawing/2014/main" id="{00000000-0008-0000-1000-00000534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600780</xdr:colOff>
      <xdr:row>3</xdr:row>
      <xdr:rowOff>1</xdr:rowOff>
    </xdr:from>
    <xdr:to>
      <xdr:col>7</xdr:col>
      <xdr:colOff>1225508</xdr:colOff>
      <xdr:row>6</xdr:row>
      <xdr:rowOff>224679</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1000-000004000000}"/>
            </a:ext>
          </a:extLst>
        </xdr:cNvPr>
        <xdr:cNvPicPr>
          <a:picLocks noChangeAspect="1"/>
        </xdr:cNvPicPr>
      </xdr:nvPicPr>
      <xdr:blipFill>
        <a:blip xmlns:r="http://schemas.openxmlformats.org/officeDocument/2006/relationships" r:embed="rId2"/>
        <a:stretch>
          <a:fillRect/>
        </a:stretch>
      </xdr:blipFill>
      <xdr:spPr>
        <a:xfrm>
          <a:off x="13669080" y="581026"/>
          <a:ext cx="624728" cy="624728"/>
        </a:xfrm>
        <a:prstGeom prst="rect">
          <a:avLst/>
        </a:prstGeom>
      </xdr:spPr>
    </xdr:pic>
    <xdr:clientData/>
  </xdr:twoCellAnchor>
  <xdr:twoCellAnchor editAs="oneCell">
    <xdr:from>
      <xdr:col>7</xdr:col>
      <xdr:colOff>0</xdr:colOff>
      <xdr:row>3</xdr:row>
      <xdr:rowOff>24654</xdr:rowOff>
    </xdr:from>
    <xdr:to>
      <xdr:col>7</xdr:col>
      <xdr:colOff>600780</xdr:colOff>
      <xdr:row>6</xdr:row>
      <xdr:rowOff>244414</xdr:rowOff>
    </xdr:to>
    <xdr:pic macro="[0]!Afdrukken">
      <xdr:nvPicPr>
        <xdr:cNvPr id="5" name="Afbeelding 4">
          <a:extLst>
            <a:ext uri="{FF2B5EF4-FFF2-40B4-BE49-F238E27FC236}">
              <a16:creationId xmlns:a16="http://schemas.microsoft.com/office/drawing/2014/main" id="{00000000-0008-0000-1000-000005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605679"/>
          <a:ext cx="600780" cy="619810"/>
        </a:xfrm>
        <a:prstGeom prst="rect">
          <a:avLst/>
        </a:prstGeom>
        <a:solidFill>
          <a:srgbClr val="00B050"/>
        </a:solidFill>
      </xdr:spPr>
    </xdr:pic>
    <xdr:clientData/>
  </xdr:twoCellAnchor>
</xdr:wsDr>
</file>

<file path=xl/drawings/drawing1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1326" name="AutoShape 1">
          <a:extLst>
            <a:ext uri="{FF2B5EF4-FFF2-40B4-BE49-F238E27FC236}">
              <a16:creationId xmlns:a16="http://schemas.microsoft.com/office/drawing/2014/main" id="{00000000-0008-0000-1100-00005E7A0000}"/>
            </a:ext>
          </a:extLst>
        </xdr:cNvPr>
        <xdr:cNvSpPr>
          <a:spLocks noChangeArrowheads="1"/>
        </xdr:cNvSpPr>
      </xdr:nvSpPr>
      <xdr:spPr bwMode="auto">
        <a:xfrm flipH="1">
          <a:off x="1799272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0722" name="Text Box 2">
          <a:extLst>
            <a:ext uri="{FF2B5EF4-FFF2-40B4-BE49-F238E27FC236}">
              <a16:creationId xmlns:a16="http://schemas.microsoft.com/office/drawing/2014/main" id="{00000000-0008-0000-1100-00000278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1172140</xdr:colOff>
      <xdr:row>2</xdr:row>
      <xdr:rowOff>76200</xdr:rowOff>
    </xdr:from>
    <xdr:to>
      <xdr:col>7</xdr:col>
      <xdr:colOff>1731860</xdr:colOff>
      <xdr:row>6</xdr:row>
      <xdr:rowOff>102520</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1100-000004000000}"/>
            </a:ext>
          </a:extLst>
        </xdr:cNvPr>
        <xdr:cNvPicPr>
          <a:picLocks noChangeAspect="1"/>
        </xdr:cNvPicPr>
      </xdr:nvPicPr>
      <xdr:blipFill>
        <a:blip xmlns:r="http://schemas.openxmlformats.org/officeDocument/2006/relationships" r:embed="rId2"/>
        <a:stretch>
          <a:fillRect/>
        </a:stretch>
      </xdr:blipFill>
      <xdr:spPr>
        <a:xfrm>
          <a:off x="14240440" y="523875"/>
          <a:ext cx="559720" cy="559720"/>
        </a:xfrm>
        <a:prstGeom prst="rect">
          <a:avLst/>
        </a:prstGeom>
      </xdr:spPr>
    </xdr:pic>
    <xdr:clientData/>
  </xdr:twoCellAnchor>
  <xdr:twoCellAnchor editAs="oneCell">
    <xdr:from>
      <xdr:col>7</xdr:col>
      <xdr:colOff>600780</xdr:colOff>
      <xdr:row>2</xdr:row>
      <xdr:rowOff>76200</xdr:rowOff>
    </xdr:from>
    <xdr:to>
      <xdr:col>7</xdr:col>
      <xdr:colOff>1201560</xdr:colOff>
      <xdr:row>6</xdr:row>
      <xdr:rowOff>162610</xdr:rowOff>
    </xdr:to>
    <xdr:pic macro="[0]!Afdrukken">
      <xdr:nvPicPr>
        <xdr:cNvPr id="5" name="Afbeelding 4">
          <a:extLst>
            <a:ext uri="{FF2B5EF4-FFF2-40B4-BE49-F238E27FC236}">
              <a16:creationId xmlns:a16="http://schemas.microsoft.com/office/drawing/2014/main" id="{00000000-0008-0000-1100-000005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69080" y="523875"/>
          <a:ext cx="600780" cy="619810"/>
        </a:xfrm>
        <a:prstGeom prst="rect">
          <a:avLst/>
        </a:prstGeom>
        <a:solidFill>
          <a:srgbClr val="00B050"/>
        </a:solidFill>
      </xdr:spPr>
    </xdr:pic>
    <xdr:clientData/>
  </xdr:twoCellAnchor>
</xdr:wsDr>
</file>

<file path=xl/drawings/drawing1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3616" name="AutoShape 1">
          <a:extLst>
            <a:ext uri="{FF2B5EF4-FFF2-40B4-BE49-F238E27FC236}">
              <a16:creationId xmlns:a16="http://schemas.microsoft.com/office/drawing/2014/main" id="{00000000-0008-0000-1200-000060AA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3010" name="Text Box 2">
          <a:extLst>
            <a:ext uri="{FF2B5EF4-FFF2-40B4-BE49-F238E27FC236}">
              <a16:creationId xmlns:a16="http://schemas.microsoft.com/office/drawing/2014/main" id="{00000000-0008-0000-1200-000002A80000}"/>
            </a:ext>
          </a:extLst>
        </xdr:cNvPr>
        <xdr:cNvSpPr txBox="1">
          <a:spLocks noChangeArrowheads="1"/>
        </xdr:cNvSpPr>
      </xdr:nvSpPr>
      <xdr:spPr bwMode="auto">
        <a:xfrm>
          <a:off x="146208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1211085</xdr:colOff>
      <xdr:row>2</xdr:row>
      <xdr:rowOff>57150</xdr:rowOff>
    </xdr:from>
    <xdr:to>
      <xdr:col>7</xdr:col>
      <xdr:colOff>1837480</xdr:colOff>
      <xdr:row>6</xdr:row>
      <xdr:rowOff>150145</xdr:rowOff>
    </xdr:to>
    <xdr:pic>
      <xdr:nvPicPr>
        <xdr:cNvPr id="4" name="Afbeelding 3">
          <a:hlinkClick xmlns:r="http://schemas.openxmlformats.org/officeDocument/2006/relationships" r:id="rId1"/>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2"/>
        <a:stretch>
          <a:fillRect/>
        </a:stretch>
      </xdr:blipFill>
      <xdr:spPr>
        <a:xfrm>
          <a:off x="14279385" y="504825"/>
          <a:ext cx="626395" cy="626395"/>
        </a:xfrm>
        <a:prstGeom prst="rect">
          <a:avLst/>
        </a:prstGeom>
      </xdr:spPr>
    </xdr:pic>
    <xdr:clientData/>
  </xdr:twoCellAnchor>
  <xdr:twoCellAnchor editAs="oneCell">
    <xdr:from>
      <xdr:col>7</xdr:col>
      <xdr:colOff>610305</xdr:colOff>
      <xdr:row>2</xdr:row>
      <xdr:rowOff>123140</xdr:rowOff>
    </xdr:from>
    <xdr:to>
      <xdr:col>7</xdr:col>
      <xdr:colOff>1211085</xdr:colOff>
      <xdr:row>6</xdr:row>
      <xdr:rowOff>209550</xdr:rowOff>
    </xdr:to>
    <xdr:pic macro="[0]!Afdrukken">
      <xdr:nvPicPr>
        <xdr:cNvPr id="5" name="Afbeelding 4">
          <a:extLst>
            <a:ext uri="{FF2B5EF4-FFF2-40B4-BE49-F238E27FC236}">
              <a16:creationId xmlns:a16="http://schemas.microsoft.com/office/drawing/2014/main" id="{00000000-0008-0000-1200-000005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78605" y="570815"/>
          <a:ext cx="600780" cy="619810"/>
        </a:xfrm>
        <a:prstGeom prst="rect">
          <a:avLst/>
        </a:prstGeom>
        <a:solidFill>
          <a:srgbClr val="00B050"/>
        </a:solid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15</xdr:col>
      <xdr:colOff>209550</xdr:colOff>
      <xdr:row>2</xdr:row>
      <xdr:rowOff>123825</xdr:rowOff>
    </xdr:from>
    <xdr:to>
      <xdr:col>15</xdr:col>
      <xdr:colOff>569245</xdr:colOff>
      <xdr:row>3</xdr:row>
      <xdr:rowOff>102520</xdr:rowOff>
    </xdr:to>
    <xdr:pic>
      <xdr:nvPicPr>
        <xdr:cNvPr id="5" name="Afbeelding 4">
          <a:hlinkClick xmlns:r="http://schemas.openxmlformats.org/officeDocument/2006/relationships" r:id="rId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7667625" y="866775"/>
          <a:ext cx="359695" cy="359695"/>
        </a:xfrm>
        <a:prstGeom prst="rect">
          <a:avLst/>
        </a:prstGeom>
      </xdr:spPr>
    </xdr:pic>
    <xdr:clientData/>
  </xdr:twoCellAnchor>
  <xdr:twoCellAnchor editAs="oneCell">
    <xdr:from>
      <xdr:col>14</xdr:col>
      <xdr:colOff>200025</xdr:colOff>
      <xdr:row>2</xdr:row>
      <xdr:rowOff>101105</xdr:rowOff>
    </xdr:from>
    <xdr:to>
      <xdr:col>15</xdr:col>
      <xdr:colOff>28575</xdr:colOff>
      <xdr:row>3</xdr:row>
      <xdr:rowOff>172134</xdr:rowOff>
    </xdr:to>
    <xdr:pic macro="[0]!Afdrukken">
      <xdr:nvPicPr>
        <xdr:cNvPr id="3" name="Afbeelding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7191375" y="434480"/>
          <a:ext cx="438150" cy="452029"/>
        </a:xfrm>
        <a:prstGeom prst="rect">
          <a:avLst/>
        </a:prstGeom>
        <a:solidFill>
          <a:srgbClr val="00B050"/>
        </a:solidFill>
      </xdr:spPr>
    </xdr:pic>
    <xdr:clientData/>
  </xdr:twoCellAnchor>
</xdr:wsDr>
</file>

<file path=xl/drawings/drawing20.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33512" name="AutoShape 1">
          <a:extLst>
            <a:ext uri="{FF2B5EF4-FFF2-40B4-BE49-F238E27FC236}">
              <a16:creationId xmlns:a16="http://schemas.microsoft.com/office/drawing/2014/main" id="{00000000-0008-0000-1300-0000E8820000}"/>
            </a:ext>
          </a:extLst>
        </xdr:cNvPr>
        <xdr:cNvSpPr>
          <a:spLocks noChangeArrowheads="1"/>
        </xdr:cNvSpPr>
      </xdr:nvSpPr>
      <xdr:spPr bwMode="auto">
        <a:xfrm flipH="1">
          <a:off x="199548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2770" name="Text Box 2">
          <a:extLst>
            <a:ext uri="{FF2B5EF4-FFF2-40B4-BE49-F238E27FC236}">
              <a16:creationId xmlns:a16="http://schemas.microsoft.com/office/drawing/2014/main" id="{00000000-0008-0000-1300-000002800000}"/>
            </a:ext>
          </a:extLst>
        </xdr:cNvPr>
        <xdr:cNvSpPr txBox="1">
          <a:spLocks noChangeArrowheads="1"/>
        </xdr:cNvSpPr>
      </xdr:nvSpPr>
      <xdr:spPr bwMode="auto">
        <a:xfrm>
          <a:off x="142779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733425</xdr:colOff>
      <xdr:row>2</xdr:row>
      <xdr:rowOff>0</xdr:rowOff>
    </xdr:from>
    <xdr:to>
      <xdr:col>7</xdr:col>
      <xdr:colOff>390525</xdr:colOff>
      <xdr:row>2</xdr:row>
      <xdr:rowOff>0</xdr:rowOff>
    </xdr:to>
    <xdr:pic>
      <xdr:nvPicPr>
        <xdr:cNvPr id="33514" name="il_fi" descr="logo20provincie20overijssel">
          <a:extLst>
            <a:ext uri="{FF2B5EF4-FFF2-40B4-BE49-F238E27FC236}">
              <a16:creationId xmlns:a16="http://schemas.microsoft.com/office/drawing/2014/main" id="{00000000-0008-0000-1300-0000EA8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34600" y="533400"/>
          <a:ext cx="2371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629355</xdr:colOff>
      <xdr:row>2</xdr:row>
      <xdr:rowOff>0</xdr:rowOff>
    </xdr:from>
    <xdr:to>
      <xdr:col>7</xdr:col>
      <xdr:colOff>1249165</xdr:colOff>
      <xdr:row>6</xdr:row>
      <xdr:rowOff>86410</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1300-000005000000}"/>
            </a:ext>
          </a:extLst>
        </xdr:cNvPr>
        <xdr:cNvPicPr>
          <a:picLocks noChangeAspect="1"/>
        </xdr:cNvPicPr>
      </xdr:nvPicPr>
      <xdr:blipFill>
        <a:blip xmlns:r="http://schemas.openxmlformats.org/officeDocument/2006/relationships" r:embed="rId3"/>
        <a:stretch>
          <a:fillRect/>
        </a:stretch>
      </xdr:blipFill>
      <xdr:spPr>
        <a:xfrm>
          <a:off x="13697655" y="447675"/>
          <a:ext cx="619810" cy="61981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a:extLst>
            <a:ext uri="{FF2B5EF4-FFF2-40B4-BE49-F238E27FC236}">
              <a16:creationId xmlns:a16="http://schemas.microsoft.com/office/drawing/2014/main" id="{00000000-0008-0000-13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47675"/>
          <a:ext cx="600780" cy="619810"/>
        </a:xfrm>
        <a:prstGeom prst="rect">
          <a:avLst/>
        </a:prstGeom>
        <a:solidFill>
          <a:srgbClr val="00B050"/>
        </a:solidFill>
      </xdr:spPr>
    </xdr:pic>
    <xdr:clientData/>
  </xdr:twoCellAnchor>
</xdr:wsDr>
</file>

<file path=xl/drawings/drawing21.xml><?xml version="1.0" encoding="utf-8"?>
<xdr:wsDr xmlns:xdr="http://schemas.openxmlformats.org/drawingml/2006/spreadsheetDrawing" xmlns:a="http://schemas.openxmlformats.org/drawingml/2006/main">
  <xdr:twoCellAnchor>
    <xdr:from>
      <xdr:col>6</xdr:col>
      <xdr:colOff>0</xdr:colOff>
      <xdr:row>26</xdr:row>
      <xdr:rowOff>0</xdr:rowOff>
    </xdr:from>
    <xdr:to>
      <xdr:col>6</xdr:col>
      <xdr:colOff>0</xdr:colOff>
      <xdr:row>26</xdr:row>
      <xdr:rowOff>0</xdr:rowOff>
    </xdr:to>
    <xdr:sp macro="" textlink="">
      <xdr:nvSpPr>
        <xdr:cNvPr id="29258" name="Text Box 1">
          <a:extLst>
            <a:ext uri="{FF2B5EF4-FFF2-40B4-BE49-F238E27FC236}">
              <a16:creationId xmlns:a16="http://schemas.microsoft.com/office/drawing/2014/main" id="{00000000-0008-0000-1400-00004A720000}"/>
            </a:ext>
          </a:extLst>
        </xdr:cNvPr>
        <xdr:cNvSpPr txBox="1">
          <a:spLocks noChangeArrowheads="1"/>
        </xdr:cNvSpPr>
      </xdr:nvSpPr>
      <xdr:spPr bwMode="auto">
        <a:xfrm>
          <a:off x="9829800" y="3867150"/>
          <a:ext cx="0" cy="0"/>
        </a:xfrm>
        <a:prstGeom prst="rect">
          <a:avLst/>
        </a:prstGeom>
        <a:solidFill>
          <a:srgbClr val="00FF00">
            <a:alpha val="25098"/>
          </a:srgbClr>
        </a:solidFill>
        <a:ln w="9525">
          <a:solidFill>
            <a:srgbClr val="000000"/>
          </a:solidFill>
          <a:miter lim="800000"/>
          <a:headEnd/>
          <a:tailEnd/>
        </a:ln>
      </xdr:spPr>
    </xdr:sp>
    <xdr:clientData/>
  </xdr:twoCellAnchor>
  <xdr:twoCellAnchor>
    <xdr:from>
      <xdr:col>1</xdr:col>
      <xdr:colOff>142875</xdr:colOff>
      <xdr:row>26</xdr:row>
      <xdr:rowOff>0</xdr:rowOff>
    </xdr:from>
    <xdr:to>
      <xdr:col>6</xdr:col>
      <xdr:colOff>0</xdr:colOff>
      <xdr:row>26</xdr:row>
      <xdr:rowOff>0</xdr:rowOff>
    </xdr:to>
    <xdr:sp macro="" textlink="">
      <xdr:nvSpPr>
        <xdr:cNvPr id="29259" name="Text Box 2">
          <a:extLst>
            <a:ext uri="{FF2B5EF4-FFF2-40B4-BE49-F238E27FC236}">
              <a16:creationId xmlns:a16="http://schemas.microsoft.com/office/drawing/2014/main" id="{00000000-0008-0000-1400-00004B720000}"/>
            </a:ext>
          </a:extLst>
        </xdr:cNvPr>
        <xdr:cNvSpPr txBox="1">
          <a:spLocks noChangeArrowheads="1"/>
        </xdr:cNvSpPr>
      </xdr:nvSpPr>
      <xdr:spPr bwMode="auto">
        <a:xfrm>
          <a:off x="314325" y="3867150"/>
          <a:ext cx="9515475" cy="0"/>
        </a:xfrm>
        <a:prstGeom prst="rect">
          <a:avLst/>
        </a:prstGeom>
        <a:solidFill>
          <a:srgbClr val="FF0000">
            <a:alpha val="25098"/>
          </a:srgbClr>
        </a:solidFill>
        <a:ln w="9525">
          <a:solidFill>
            <a:srgbClr val="000000"/>
          </a:solidFill>
          <a:miter lim="800000"/>
          <a:headEnd/>
          <a:tailEnd/>
        </a:ln>
      </xdr:spPr>
    </xdr:sp>
    <xdr:clientData/>
  </xdr:twoCellAnchor>
  <xdr:twoCellAnchor>
    <xdr:from>
      <xdr:col>1</xdr:col>
      <xdr:colOff>9525</xdr:colOff>
      <xdr:row>26</xdr:row>
      <xdr:rowOff>0</xdr:rowOff>
    </xdr:from>
    <xdr:to>
      <xdr:col>6</xdr:col>
      <xdr:colOff>0</xdr:colOff>
      <xdr:row>26</xdr:row>
      <xdr:rowOff>0</xdr:rowOff>
    </xdr:to>
    <xdr:sp macro="" textlink="">
      <xdr:nvSpPr>
        <xdr:cNvPr id="28675" name="Text Box 3">
          <a:extLst>
            <a:ext uri="{FF2B5EF4-FFF2-40B4-BE49-F238E27FC236}">
              <a16:creationId xmlns:a16="http://schemas.microsoft.com/office/drawing/2014/main" id="{00000000-0008-0000-1400-000003700000}"/>
            </a:ext>
          </a:extLst>
        </xdr:cNvPr>
        <xdr:cNvSpPr txBox="1">
          <a:spLocks noChangeArrowheads="1"/>
        </xdr:cNvSpPr>
      </xdr:nvSpPr>
      <xdr:spPr bwMode="auto">
        <a:xfrm>
          <a:off x="180975" y="3867150"/>
          <a:ext cx="9648825" cy="0"/>
        </a:xfrm>
        <a:prstGeom prst="rect">
          <a:avLst/>
        </a:prstGeom>
        <a:solidFill>
          <a:srgbClr val="FF0000"/>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600" b="1" i="0" u="none" strike="noStrike" baseline="0">
              <a:solidFill>
                <a:srgbClr val="000000"/>
              </a:solidFill>
              <a:latin typeface="Verdana"/>
              <a:ea typeface="Verdana"/>
              <a:cs typeface="Verdana"/>
            </a:rPr>
            <a:t>Let op:</a:t>
          </a:r>
          <a:r>
            <a:rPr lang="nl-NL" sz="1100" b="1" i="0" u="none" strike="noStrike" baseline="0">
              <a:solidFill>
                <a:srgbClr val="000000"/>
              </a:solidFill>
              <a:latin typeface="Verdana"/>
              <a:ea typeface="Verdana"/>
              <a:cs typeface="Verdana"/>
            </a:rPr>
            <a:t> </a:t>
          </a:r>
        </a:p>
        <a:p>
          <a:pPr algn="l" rtl="0">
            <a:defRPr sz="1000"/>
          </a:pPr>
          <a:r>
            <a:rPr lang="nl-NL" sz="1100" b="1" i="0" u="none" strike="noStrike" baseline="0">
              <a:solidFill>
                <a:srgbClr val="000000"/>
              </a:solidFill>
              <a:latin typeface="Verdana"/>
              <a:ea typeface="Verdana"/>
              <a:cs typeface="Verdana"/>
            </a:rPr>
            <a:t>Als de bestandsnaam van dit document 'Toetsing IPPC proof v1 BASISDOCUMENT' is, sla dit bestand dan nu eerst op onder een andere naam, met een verwijzing naar de inrichting die je gaat toetsen. Werk nooit in het basisdocument en sla er nooit wijzigingen in op.</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6</xdr:row>
      <xdr:rowOff>0</xdr:rowOff>
    </xdr:to>
    <xdr:sp macro="" textlink="">
      <xdr:nvSpPr>
        <xdr:cNvPr id="47375" name="AutoShape 1">
          <a:extLst>
            <a:ext uri="{FF2B5EF4-FFF2-40B4-BE49-F238E27FC236}">
              <a16:creationId xmlns:a16="http://schemas.microsoft.com/office/drawing/2014/main" id="{00000000-0008-0000-1500-00000FB90000}"/>
            </a:ext>
          </a:extLst>
        </xdr:cNvPr>
        <xdr:cNvSpPr>
          <a:spLocks noChangeArrowheads="1"/>
        </xdr:cNvSpPr>
      </xdr:nvSpPr>
      <xdr:spPr bwMode="auto">
        <a:xfrm flipH="1">
          <a:off x="199548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 name="Text Box 2">
          <a:extLst>
            <a:ext uri="{FF2B5EF4-FFF2-40B4-BE49-F238E27FC236}">
              <a16:creationId xmlns:a16="http://schemas.microsoft.com/office/drawing/2014/main" id="{00000000-0008-0000-1500-000003000000}"/>
            </a:ext>
          </a:extLst>
        </xdr:cNvPr>
        <xdr:cNvSpPr txBox="1">
          <a:spLocks noChangeArrowheads="1"/>
        </xdr:cNvSpPr>
      </xdr:nvSpPr>
      <xdr:spPr bwMode="auto">
        <a:xfrm>
          <a:off x="199548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733425</xdr:colOff>
      <xdr:row>2</xdr:row>
      <xdr:rowOff>0</xdr:rowOff>
    </xdr:from>
    <xdr:to>
      <xdr:col>7</xdr:col>
      <xdr:colOff>390525</xdr:colOff>
      <xdr:row>2</xdr:row>
      <xdr:rowOff>0</xdr:rowOff>
    </xdr:to>
    <xdr:pic>
      <xdr:nvPicPr>
        <xdr:cNvPr id="47377" name="il_fi" descr="logo20provincie20overijssel">
          <a:extLst>
            <a:ext uri="{FF2B5EF4-FFF2-40B4-BE49-F238E27FC236}">
              <a16:creationId xmlns:a16="http://schemas.microsoft.com/office/drawing/2014/main" id="{00000000-0008-0000-1500-000011B9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34600" y="533400"/>
          <a:ext cx="23717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600780</xdr:colOff>
      <xdr:row>2</xdr:row>
      <xdr:rowOff>0</xdr:rowOff>
    </xdr:from>
    <xdr:to>
      <xdr:col>7</xdr:col>
      <xdr:colOff>1255552</xdr:colOff>
      <xdr:row>6</xdr:row>
      <xdr:rowOff>0</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1500-000005000000}"/>
            </a:ext>
          </a:extLst>
        </xdr:cNvPr>
        <xdr:cNvPicPr>
          <a:picLocks noChangeAspect="1"/>
        </xdr:cNvPicPr>
      </xdr:nvPicPr>
      <xdr:blipFill>
        <a:blip xmlns:r="http://schemas.openxmlformats.org/officeDocument/2006/relationships" r:embed="rId3"/>
        <a:stretch>
          <a:fillRect/>
        </a:stretch>
      </xdr:blipFill>
      <xdr:spPr>
        <a:xfrm>
          <a:off x="13669080" y="447675"/>
          <a:ext cx="654772" cy="533400"/>
        </a:xfrm>
        <a:prstGeom prst="rect">
          <a:avLst/>
        </a:prstGeom>
      </xdr:spPr>
    </xdr:pic>
    <xdr:clientData/>
  </xdr:twoCellAnchor>
  <xdr:twoCellAnchor editAs="oneCell">
    <xdr:from>
      <xdr:col>7</xdr:col>
      <xdr:colOff>0</xdr:colOff>
      <xdr:row>2</xdr:row>
      <xdr:rowOff>0</xdr:rowOff>
    </xdr:from>
    <xdr:to>
      <xdr:col>7</xdr:col>
      <xdr:colOff>600780</xdr:colOff>
      <xdr:row>6</xdr:row>
      <xdr:rowOff>86410</xdr:rowOff>
    </xdr:to>
    <xdr:pic macro="[0]!Afdrukken">
      <xdr:nvPicPr>
        <xdr:cNvPr id="6" name="Afbeelding 5">
          <a:extLst>
            <a:ext uri="{FF2B5EF4-FFF2-40B4-BE49-F238E27FC236}">
              <a16:creationId xmlns:a16="http://schemas.microsoft.com/office/drawing/2014/main" id="{00000000-0008-0000-15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068300" y="447675"/>
          <a:ext cx="600780" cy="619810"/>
        </a:xfrm>
        <a:prstGeom prst="rect">
          <a:avLst/>
        </a:prstGeom>
        <a:solidFill>
          <a:srgbClr val="00B050"/>
        </a:solidFill>
      </xdr:spPr>
    </xdr:pic>
    <xdr:clientData/>
  </xdr:twoCellAnchor>
</xdr:wsDr>
</file>

<file path=xl/drawings/drawing23.xml><?xml version="1.0" encoding="utf-8"?>
<xdr:wsDr xmlns:xdr="http://schemas.openxmlformats.org/drawingml/2006/spreadsheetDrawing" xmlns:a="http://schemas.openxmlformats.org/drawingml/2006/main">
  <xdr:twoCellAnchor>
    <xdr:from>
      <xdr:col>9</xdr:col>
      <xdr:colOff>0</xdr:colOff>
      <xdr:row>1</xdr:row>
      <xdr:rowOff>66675</xdr:rowOff>
    </xdr:from>
    <xdr:to>
      <xdr:col>9</xdr:col>
      <xdr:colOff>0</xdr:colOff>
      <xdr:row>5</xdr:row>
      <xdr:rowOff>28575</xdr:rowOff>
    </xdr:to>
    <xdr:sp macro="" textlink="">
      <xdr:nvSpPr>
        <xdr:cNvPr id="2" name="AutoShape 1">
          <a:extLst>
            <a:ext uri="{FF2B5EF4-FFF2-40B4-BE49-F238E27FC236}">
              <a16:creationId xmlns:a16="http://schemas.microsoft.com/office/drawing/2014/main" id="{00000000-0008-0000-1600-000002000000}"/>
            </a:ext>
          </a:extLst>
        </xdr:cNvPr>
        <xdr:cNvSpPr>
          <a:spLocks noChangeArrowheads="1"/>
        </xdr:cNvSpPr>
      </xdr:nvSpPr>
      <xdr:spPr bwMode="auto">
        <a:xfrm flipH="1">
          <a:off x="17983200" y="333375"/>
          <a:ext cx="0" cy="6762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200025</xdr:rowOff>
    </xdr:from>
    <xdr:to>
      <xdr:col>9</xdr:col>
      <xdr:colOff>0</xdr:colOff>
      <xdr:row>4</xdr:row>
      <xdr:rowOff>0</xdr:rowOff>
    </xdr:to>
    <xdr:sp macro="" textlink="">
      <xdr:nvSpPr>
        <xdr:cNvPr id="3" name="Text Box 2">
          <a:extLst>
            <a:ext uri="{FF2B5EF4-FFF2-40B4-BE49-F238E27FC236}">
              <a16:creationId xmlns:a16="http://schemas.microsoft.com/office/drawing/2014/main" id="{00000000-0008-0000-1600-000003000000}"/>
            </a:ext>
          </a:extLst>
        </xdr:cNvPr>
        <xdr:cNvSpPr txBox="1">
          <a:spLocks noChangeArrowheads="1"/>
        </xdr:cNvSpPr>
      </xdr:nvSpPr>
      <xdr:spPr bwMode="auto">
        <a:xfrm>
          <a:off x="179832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7</xdr:col>
      <xdr:colOff>2696280</xdr:colOff>
      <xdr:row>3</xdr:row>
      <xdr:rowOff>77694</xdr:rowOff>
    </xdr:from>
    <xdr:to>
      <xdr:col>7</xdr:col>
      <xdr:colOff>3524250</xdr:colOff>
      <xdr:row>6</xdr:row>
      <xdr:rowOff>250824</xdr:rowOff>
    </xdr:to>
    <xdr:pic>
      <xdr:nvPicPr>
        <xdr:cNvPr id="5" name="Afbeelding 4">
          <a:hlinkClick xmlns:r="http://schemas.openxmlformats.org/officeDocument/2006/relationships" r:id="rId1"/>
          <a:extLst>
            <a:ext uri="{FF2B5EF4-FFF2-40B4-BE49-F238E27FC236}">
              <a16:creationId xmlns:a16="http://schemas.microsoft.com/office/drawing/2014/main" id="{00000000-0008-0000-1600-000005000000}"/>
            </a:ext>
          </a:extLst>
        </xdr:cNvPr>
        <xdr:cNvPicPr>
          <a:picLocks noChangeAspect="1"/>
        </xdr:cNvPicPr>
      </xdr:nvPicPr>
      <xdr:blipFill>
        <a:blip xmlns:r="http://schemas.openxmlformats.org/officeDocument/2006/relationships" r:embed="rId2"/>
        <a:stretch>
          <a:fillRect/>
        </a:stretch>
      </xdr:blipFill>
      <xdr:spPr>
        <a:xfrm>
          <a:off x="15764580" y="658719"/>
          <a:ext cx="827970" cy="573180"/>
        </a:xfrm>
        <a:prstGeom prst="rect">
          <a:avLst/>
        </a:prstGeom>
      </xdr:spPr>
    </xdr:pic>
    <xdr:clientData/>
  </xdr:twoCellAnchor>
  <xdr:twoCellAnchor editAs="oneCell">
    <xdr:from>
      <xdr:col>7</xdr:col>
      <xdr:colOff>1952625</xdr:colOff>
      <xdr:row>3</xdr:row>
      <xdr:rowOff>95250</xdr:rowOff>
    </xdr:from>
    <xdr:to>
      <xdr:col>7</xdr:col>
      <xdr:colOff>2553405</xdr:colOff>
      <xdr:row>6</xdr:row>
      <xdr:rowOff>315010</xdr:rowOff>
    </xdr:to>
    <xdr:pic macro="[0]!Afdrukken">
      <xdr:nvPicPr>
        <xdr:cNvPr id="6" name="Afbeelding 5">
          <a:extLst>
            <a:ext uri="{FF2B5EF4-FFF2-40B4-BE49-F238E27FC236}">
              <a16:creationId xmlns:a16="http://schemas.microsoft.com/office/drawing/2014/main" id="{00000000-0008-0000-1600-000006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020925" y="676275"/>
          <a:ext cx="600780" cy="619810"/>
        </a:xfrm>
        <a:prstGeom prst="rect">
          <a:avLst/>
        </a:prstGeom>
        <a:solidFill>
          <a:srgbClr val="00B050"/>
        </a:solidFill>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7</xdr:col>
      <xdr:colOff>9525</xdr:colOff>
      <xdr:row>1</xdr:row>
      <xdr:rowOff>0</xdr:rowOff>
    </xdr:from>
    <xdr:to>
      <xdr:col>7</xdr:col>
      <xdr:colOff>562660</xdr:colOff>
      <xdr:row>4</xdr:row>
      <xdr:rowOff>38785</xdr:rowOff>
    </xdr:to>
    <xdr:pic>
      <xdr:nvPicPr>
        <xdr:cNvPr id="2" name="Afbeelding 1">
          <a:hlinkClick xmlns:r="http://schemas.openxmlformats.org/officeDocument/2006/relationships" r:id="rId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2"/>
        <a:stretch>
          <a:fillRect/>
        </a:stretch>
      </xdr:blipFill>
      <xdr:spPr>
        <a:xfrm>
          <a:off x="12153900" y="276225"/>
          <a:ext cx="553135" cy="553135"/>
        </a:xfrm>
        <a:prstGeom prst="rect">
          <a:avLst/>
        </a:prstGeom>
      </xdr:spPr>
    </xdr:pic>
    <xdr:clientData/>
  </xdr:twoCellAnchor>
  <xdr:twoCellAnchor editAs="oneCell">
    <xdr:from>
      <xdr:col>6</xdr:col>
      <xdr:colOff>1161345</xdr:colOff>
      <xdr:row>1</xdr:row>
      <xdr:rowOff>0</xdr:rowOff>
    </xdr:from>
    <xdr:to>
      <xdr:col>7</xdr:col>
      <xdr:colOff>0</xdr:colOff>
      <xdr:row>4</xdr:row>
      <xdr:rowOff>105460</xdr:rowOff>
    </xdr:to>
    <xdr:pic macro="[0]!Afdrukken">
      <xdr:nvPicPr>
        <xdr:cNvPr id="5" name="Afbeelding 4">
          <a:extLst>
            <a:ext uri="{FF2B5EF4-FFF2-40B4-BE49-F238E27FC236}">
              <a16:creationId xmlns:a16="http://schemas.microsoft.com/office/drawing/2014/main" id="{00000000-0008-0000-1700-000005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1543595" y="276225"/>
          <a:ext cx="600780" cy="619810"/>
        </a:xfrm>
        <a:prstGeom prst="rect">
          <a:avLst/>
        </a:prstGeom>
        <a:solidFill>
          <a:srgbClr val="00B050"/>
        </a:solid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173229</xdr:colOff>
      <xdr:row>5</xdr:row>
      <xdr:rowOff>95252</xdr:rowOff>
    </xdr:from>
    <xdr:to>
      <xdr:col>2</xdr:col>
      <xdr:colOff>516132</xdr:colOff>
      <xdr:row>6</xdr:row>
      <xdr:rowOff>181941</xdr:rowOff>
    </xdr:to>
    <xdr:pic>
      <xdr:nvPicPr>
        <xdr:cNvPr id="6" name="Afbeelding 5" descr="C:\Users\p129\AppData\Local\Microsoft\Windows\INetCache\IE\WR377W1L\home[1].png">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92429" y="1409702"/>
          <a:ext cx="342903" cy="2771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359695</xdr:colOff>
      <xdr:row>1048576</xdr:row>
      <xdr:rowOff>359695</xdr:rowOff>
    </xdr:to>
    <xdr:pic>
      <xdr:nvPicPr>
        <xdr:cNvPr id="8" name="Afbeelding 7">
          <a:hlinkClick xmlns:r="http://schemas.openxmlformats.org/officeDocument/2006/relationships" r:id="rId2"/>
          <a:extLst>
            <a:ext uri="{FF2B5EF4-FFF2-40B4-BE49-F238E27FC236}">
              <a16:creationId xmlns:a16="http://schemas.microsoft.com/office/drawing/2014/main" id="{00000000-0008-0000-0200-000008000000}"/>
            </a:ext>
          </a:extLst>
        </xdr:cNvPr>
        <xdr:cNvPicPr>
          <a:picLocks noChangeAspect="1"/>
        </xdr:cNvPicPr>
      </xdr:nvPicPr>
      <xdr:blipFill>
        <a:blip xmlns:r="http://schemas.openxmlformats.org/officeDocument/2006/relationships" r:embed="rId3"/>
        <a:stretch>
          <a:fillRect/>
        </a:stretch>
      </xdr:blipFill>
      <xdr:spPr>
        <a:xfrm>
          <a:off x="3048000" y="3486150"/>
          <a:ext cx="359695" cy="359695"/>
        </a:xfrm>
        <a:prstGeom prst="rect">
          <a:avLst/>
        </a:prstGeom>
      </xdr:spPr>
    </xdr:pic>
    <xdr:clientData/>
  </xdr:twoCellAnchor>
  <xdr:twoCellAnchor editAs="oneCell">
    <xdr:from>
      <xdr:col>14</xdr:col>
      <xdr:colOff>123825</xdr:colOff>
      <xdr:row>3</xdr:row>
      <xdr:rowOff>104775</xdr:rowOff>
    </xdr:from>
    <xdr:to>
      <xdr:col>14</xdr:col>
      <xdr:colOff>483520</xdr:colOff>
      <xdr:row>4</xdr:row>
      <xdr:rowOff>273970</xdr:rowOff>
    </xdr:to>
    <xdr:pic>
      <xdr:nvPicPr>
        <xdr:cNvPr id="9" name="Afbeelding 8">
          <a:hlinkClick xmlns:r="http://schemas.openxmlformats.org/officeDocument/2006/relationships" r:id="rId2"/>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3"/>
        <a:stretch>
          <a:fillRect/>
        </a:stretch>
      </xdr:blipFill>
      <xdr:spPr>
        <a:xfrm>
          <a:off x="8658225" y="895350"/>
          <a:ext cx="359695" cy="359695"/>
        </a:xfrm>
        <a:prstGeom prst="rect">
          <a:avLst/>
        </a:prstGeom>
      </xdr:spPr>
    </xdr:pic>
    <xdr:clientData/>
  </xdr:twoCellAnchor>
  <xdr:twoCellAnchor editAs="oneCell">
    <xdr:from>
      <xdr:col>2</xdr:col>
      <xdr:colOff>133350</xdr:colOff>
      <xdr:row>7</xdr:row>
      <xdr:rowOff>38100</xdr:rowOff>
    </xdr:from>
    <xdr:to>
      <xdr:col>2</xdr:col>
      <xdr:colOff>481106</xdr:colOff>
      <xdr:row>8</xdr:row>
      <xdr:rowOff>171450</xdr:rowOff>
    </xdr:to>
    <xdr:pic>
      <xdr:nvPicPr>
        <xdr:cNvPr id="3" name="Afbeelding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a:stretch>
          <a:fillRect/>
        </a:stretch>
      </xdr:blipFill>
      <xdr:spPr>
        <a:xfrm>
          <a:off x="1352550" y="1733550"/>
          <a:ext cx="347756" cy="3238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249295</xdr:colOff>
      <xdr:row>2</xdr:row>
      <xdr:rowOff>21981</xdr:rowOff>
    </xdr:from>
    <xdr:to>
      <xdr:col>10</xdr:col>
      <xdr:colOff>293753</xdr:colOff>
      <xdr:row>4</xdr:row>
      <xdr:rowOff>190500</xdr:rowOff>
    </xdr:to>
    <xdr:pic>
      <xdr:nvPicPr>
        <xdr:cNvPr id="5" name="Afbeelding 4">
          <a:hlinkClick xmlns:r="http://schemas.openxmlformats.org/officeDocument/2006/relationships" r:id="rId1"/>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2"/>
        <a:stretch>
          <a:fillRect/>
        </a:stretch>
      </xdr:blipFill>
      <xdr:spPr>
        <a:xfrm>
          <a:off x="11384020" y="298206"/>
          <a:ext cx="654058" cy="644769"/>
        </a:xfrm>
        <a:prstGeom prst="rect">
          <a:avLst/>
        </a:prstGeom>
      </xdr:spPr>
    </xdr:pic>
    <xdr:clientData/>
  </xdr:twoCellAnchor>
  <xdr:twoCellAnchor>
    <xdr:from>
      <xdr:col>3</xdr:col>
      <xdr:colOff>9525</xdr:colOff>
      <xdr:row>15</xdr:row>
      <xdr:rowOff>38100</xdr:rowOff>
    </xdr:from>
    <xdr:to>
      <xdr:col>6</xdr:col>
      <xdr:colOff>0</xdr:colOff>
      <xdr:row>18</xdr:row>
      <xdr:rowOff>104775</xdr:rowOff>
    </xdr:to>
    <xdr:sp macro="" textlink="">
      <xdr:nvSpPr>
        <xdr:cNvPr id="12294" name="Text Box 6">
          <a:extLst>
            <a:ext uri="{FF2B5EF4-FFF2-40B4-BE49-F238E27FC236}">
              <a16:creationId xmlns:a16="http://schemas.microsoft.com/office/drawing/2014/main" id="{00000000-0008-0000-0300-000006300000}"/>
            </a:ext>
          </a:extLst>
        </xdr:cNvPr>
        <xdr:cNvSpPr txBox="1">
          <a:spLocks noChangeArrowheads="1"/>
        </xdr:cNvSpPr>
      </xdr:nvSpPr>
      <xdr:spPr bwMode="auto">
        <a:xfrm>
          <a:off x="1295400" y="2571750"/>
          <a:ext cx="4791075" cy="495300"/>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lnSpc>
              <a:spcPts val="1200"/>
            </a:lnSpc>
            <a:defRPr sz="1000"/>
          </a:pPr>
          <a:r>
            <a:rPr lang="nl-NL" sz="1100" b="1" i="0" u="none" strike="noStrike" baseline="0">
              <a:solidFill>
                <a:srgbClr val="000000"/>
              </a:solidFill>
              <a:latin typeface="Verdana"/>
              <a:ea typeface="Verdana"/>
              <a:cs typeface="Verdana"/>
            </a:rPr>
            <a:t>In dit overzicht wordt automatisch een samenvatting gegenereerd van alle ingevulde Bref-bladen. </a:t>
          </a:r>
        </a:p>
      </xdr:txBody>
    </xdr:sp>
    <xdr:clientData/>
  </xdr:twoCellAnchor>
  <xdr:twoCellAnchor editAs="oneCell">
    <xdr:from>
      <xdr:col>8</xdr:col>
      <xdr:colOff>1362075</xdr:colOff>
      <xdr:row>2</xdr:row>
      <xdr:rowOff>28575</xdr:rowOff>
    </xdr:from>
    <xdr:to>
      <xdr:col>9</xdr:col>
      <xdr:colOff>267405</xdr:colOff>
      <xdr:row>4</xdr:row>
      <xdr:rowOff>172135</xdr:rowOff>
    </xdr:to>
    <xdr:pic macro="[0]!PDF">
      <xdr:nvPicPr>
        <xdr:cNvPr id="10" name="Afbeelding 9">
          <a:extLst>
            <a:ext uri="{FF2B5EF4-FFF2-40B4-BE49-F238E27FC236}">
              <a16:creationId xmlns:a16="http://schemas.microsoft.com/office/drawing/2014/main" id="{00000000-0008-0000-0300-00000A000000}"/>
            </a:ext>
          </a:extLst>
        </xdr:cNvPr>
        <xdr:cNvPicPr>
          <a:picLocks noChangeAspect="1"/>
        </xdr:cNvPicPr>
      </xdr:nvPicPr>
      <xdr:blipFill>
        <a:blip xmlns:r="http://schemas.openxmlformats.org/officeDocument/2006/relationships" r:embed="rId3" cstate="print">
          <a:duotone>
            <a:schemeClr val="accent3">
              <a:shade val="45000"/>
              <a:satMod val="135000"/>
            </a:schemeClr>
            <a:prstClr val="white"/>
          </a:duotone>
          <a:extLst>
            <a:ext uri="{BEBA8EAE-BF5A-486C-A8C5-ECC9F3942E4B}">
              <a14:imgProps xmlns:a14="http://schemas.microsoft.com/office/drawing/2010/main">
                <a14:imgLayer r:embed="rId4">
                  <a14:imgEffect>
                    <a14:saturation sat="115000"/>
                  </a14:imgEffect>
                </a14:imgLayer>
              </a14:imgProps>
            </a:ext>
            <a:ext uri="{28A0092B-C50C-407E-A947-70E740481C1C}">
              <a14:useLocalDpi xmlns:a14="http://schemas.microsoft.com/office/drawing/2010/main" val="0"/>
            </a:ext>
          </a:extLst>
        </a:blip>
        <a:stretch>
          <a:fillRect/>
        </a:stretch>
      </xdr:blipFill>
      <xdr:spPr>
        <a:xfrm>
          <a:off x="10801350" y="304800"/>
          <a:ext cx="600780" cy="619810"/>
        </a:xfrm>
        <a:prstGeom prst="rect">
          <a:avLst/>
        </a:prstGeom>
        <a:solidFill>
          <a:srgbClr val="00B050"/>
        </a:solid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1</xdr:row>
      <xdr:rowOff>66675</xdr:rowOff>
    </xdr:from>
    <xdr:to>
      <xdr:col>9</xdr:col>
      <xdr:colOff>0</xdr:colOff>
      <xdr:row>5</xdr:row>
      <xdr:rowOff>0</xdr:rowOff>
    </xdr:to>
    <xdr:sp macro="" textlink="">
      <xdr:nvSpPr>
        <xdr:cNvPr id="39682" name="AutoShape 1">
          <a:extLst>
            <a:ext uri="{FF2B5EF4-FFF2-40B4-BE49-F238E27FC236}">
              <a16:creationId xmlns:a16="http://schemas.microsoft.com/office/drawing/2014/main" id="{00000000-0008-0000-0400-0000029B0000}"/>
            </a:ext>
          </a:extLst>
        </xdr:cNvPr>
        <xdr:cNvSpPr>
          <a:spLocks noChangeArrowheads="1"/>
        </xdr:cNvSpPr>
      </xdr:nvSpPr>
      <xdr:spPr bwMode="auto">
        <a:xfrm flipH="1">
          <a:off x="17983200" y="200025"/>
          <a:ext cx="0" cy="400050"/>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200025</xdr:rowOff>
    </xdr:from>
    <xdr:to>
      <xdr:col>9</xdr:col>
      <xdr:colOff>0</xdr:colOff>
      <xdr:row>4</xdr:row>
      <xdr:rowOff>0</xdr:rowOff>
    </xdr:to>
    <xdr:sp macro="" textlink="">
      <xdr:nvSpPr>
        <xdr:cNvPr id="38914" name="Text Box 2">
          <a:extLst>
            <a:ext uri="{FF2B5EF4-FFF2-40B4-BE49-F238E27FC236}">
              <a16:creationId xmlns:a16="http://schemas.microsoft.com/office/drawing/2014/main" id="{00000000-0008-0000-0400-000002980000}"/>
            </a:ext>
          </a:extLst>
        </xdr:cNvPr>
        <xdr:cNvSpPr txBox="1">
          <a:spLocks noChangeArrowheads="1"/>
        </xdr:cNvSpPr>
      </xdr:nvSpPr>
      <xdr:spPr bwMode="auto">
        <a:xfrm>
          <a:off x="15049500"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923925</xdr:colOff>
      <xdr:row>1</xdr:row>
      <xdr:rowOff>228600</xdr:rowOff>
    </xdr:from>
    <xdr:to>
      <xdr:col>7</xdr:col>
      <xdr:colOff>752475</xdr:colOff>
      <xdr:row>1</xdr:row>
      <xdr:rowOff>228600</xdr:rowOff>
    </xdr:to>
    <xdr:pic>
      <xdr:nvPicPr>
        <xdr:cNvPr id="39684" name="il_fi" descr="logo20provincie20overijssel">
          <a:extLst>
            <a:ext uri="{FF2B5EF4-FFF2-40B4-BE49-F238E27FC236}">
              <a16:creationId xmlns:a16="http://schemas.microsoft.com/office/drawing/2014/main" id="{00000000-0008-0000-0400-0000049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20300" y="333375"/>
          <a:ext cx="25431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3762375</xdr:colOff>
      <xdr:row>1</xdr:row>
      <xdr:rowOff>228600</xdr:rowOff>
    </xdr:from>
    <xdr:to>
      <xdr:col>7</xdr:col>
      <xdr:colOff>4350670</xdr:colOff>
      <xdr:row>5</xdr:row>
      <xdr:rowOff>102520</xdr:rowOff>
    </xdr:to>
    <xdr:pic>
      <xdr:nvPicPr>
        <xdr:cNvPr id="7" name="Afbeelding 6">
          <a:hlinkClick xmlns:r="http://schemas.openxmlformats.org/officeDocument/2006/relationships" r:id="rId2"/>
          <a:extLst>
            <a:ext uri="{FF2B5EF4-FFF2-40B4-BE49-F238E27FC236}">
              <a16:creationId xmlns:a16="http://schemas.microsoft.com/office/drawing/2014/main" id="{00000000-0008-0000-0400-000007000000}"/>
            </a:ext>
          </a:extLst>
        </xdr:cNvPr>
        <xdr:cNvPicPr>
          <a:picLocks noChangeAspect="1"/>
        </xdr:cNvPicPr>
      </xdr:nvPicPr>
      <xdr:blipFill>
        <a:blip xmlns:r="http://schemas.openxmlformats.org/officeDocument/2006/relationships" r:embed="rId3"/>
        <a:stretch>
          <a:fillRect/>
        </a:stretch>
      </xdr:blipFill>
      <xdr:spPr>
        <a:xfrm>
          <a:off x="16830675" y="361950"/>
          <a:ext cx="588295" cy="588295"/>
        </a:xfrm>
        <a:prstGeom prst="rect">
          <a:avLst/>
        </a:prstGeom>
      </xdr:spPr>
    </xdr:pic>
    <xdr:clientData/>
  </xdr:twoCellAnchor>
  <xdr:twoCellAnchor editAs="oneCell">
    <xdr:from>
      <xdr:col>7</xdr:col>
      <xdr:colOff>2924175</xdr:colOff>
      <xdr:row>1</xdr:row>
      <xdr:rowOff>228600</xdr:rowOff>
    </xdr:from>
    <xdr:to>
      <xdr:col>7</xdr:col>
      <xdr:colOff>3524955</xdr:colOff>
      <xdr:row>6</xdr:row>
      <xdr:rowOff>685</xdr:rowOff>
    </xdr:to>
    <xdr:pic macro="[0]!Afdrukken">
      <xdr:nvPicPr>
        <xdr:cNvPr id="6" name="Afbeelding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992475" y="361950"/>
          <a:ext cx="600780" cy="619810"/>
        </a:xfrm>
        <a:prstGeom prst="rect">
          <a:avLst/>
        </a:prstGeom>
        <a:solidFill>
          <a:srgbClr val="00B050"/>
        </a:solid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28575</xdr:rowOff>
    </xdr:to>
    <xdr:sp macro="" textlink="">
      <xdr:nvSpPr>
        <xdr:cNvPr id="41716" name="AutoShape 1">
          <a:extLst>
            <a:ext uri="{FF2B5EF4-FFF2-40B4-BE49-F238E27FC236}">
              <a16:creationId xmlns:a16="http://schemas.microsoft.com/office/drawing/2014/main" id="{00000000-0008-0000-0500-0000F4A20000}"/>
            </a:ext>
          </a:extLst>
        </xdr:cNvPr>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40962" name="Text Box 2">
          <a:extLst>
            <a:ext uri="{FF2B5EF4-FFF2-40B4-BE49-F238E27FC236}">
              <a16:creationId xmlns:a16="http://schemas.microsoft.com/office/drawing/2014/main" id="{00000000-0008-0000-0500-000002A0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981075</xdr:colOff>
      <xdr:row>2</xdr:row>
      <xdr:rowOff>0</xdr:rowOff>
    </xdr:from>
    <xdr:to>
      <xdr:col>7</xdr:col>
      <xdr:colOff>923925</xdr:colOff>
      <xdr:row>2</xdr:row>
      <xdr:rowOff>0</xdr:rowOff>
    </xdr:to>
    <xdr:pic>
      <xdr:nvPicPr>
        <xdr:cNvPr id="41718" name="il_fi" descr="logo20provincie20overijssel">
          <a:extLst>
            <a:ext uri="{FF2B5EF4-FFF2-40B4-BE49-F238E27FC236}">
              <a16:creationId xmlns:a16="http://schemas.microsoft.com/office/drawing/2014/main" id="{00000000-0008-0000-0500-0000F6A2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144125" y="390525"/>
          <a:ext cx="26574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3143250</xdr:colOff>
      <xdr:row>1</xdr:row>
      <xdr:rowOff>35846</xdr:rowOff>
    </xdr:from>
    <xdr:to>
      <xdr:col>7</xdr:col>
      <xdr:colOff>3790950</xdr:colOff>
      <xdr:row>4</xdr:row>
      <xdr:rowOff>102521</xdr:rowOff>
    </xdr:to>
    <xdr:pic>
      <xdr:nvPicPr>
        <xdr:cNvPr id="11" name="Afbeelding 10">
          <a:hlinkClick xmlns:r="http://schemas.openxmlformats.org/officeDocument/2006/relationships" r:id="rId2"/>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3"/>
        <a:stretch>
          <a:fillRect/>
        </a:stretch>
      </xdr:blipFill>
      <xdr:spPr>
        <a:xfrm>
          <a:off x="16211550" y="169196"/>
          <a:ext cx="647700" cy="647700"/>
        </a:xfrm>
        <a:prstGeom prst="rect">
          <a:avLst/>
        </a:prstGeom>
      </xdr:spPr>
    </xdr:pic>
    <xdr:clientData/>
  </xdr:twoCellAnchor>
  <xdr:twoCellAnchor editAs="oneCell">
    <xdr:from>
      <xdr:col>7</xdr:col>
      <xdr:colOff>2400300</xdr:colOff>
      <xdr:row>1</xdr:row>
      <xdr:rowOff>104775</xdr:rowOff>
    </xdr:from>
    <xdr:to>
      <xdr:col>7</xdr:col>
      <xdr:colOff>3001080</xdr:colOff>
      <xdr:row>5</xdr:row>
      <xdr:rowOff>10210</xdr:rowOff>
    </xdr:to>
    <xdr:pic macro="[0]!Afdrukken">
      <xdr:nvPicPr>
        <xdr:cNvPr id="6" name="Afbeelding 5">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468600" y="238125"/>
          <a:ext cx="600780" cy="619810"/>
        </a:xfrm>
        <a:prstGeom prst="rect">
          <a:avLst/>
        </a:prstGeom>
        <a:solidFill>
          <a:srgbClr val="00B050"/>
        </a:solid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2</xdr:row>
      <xdr:rowOff>66675</xdr:rowOff>
    </xdr:from>
    <xdr:to>
      <xdr:col>9</xdr:col>
      <xdr:colOff>0</xdr:colOff>
      <xdr:row>6</xdr:row>
      <xdr:rowOff>28575</xdr:rowOff>
    </xdr:to>
    <xdr:sp macro="" textlink="">
      <xdr:nvSpPr>
        <xdr:cNvPr id="35765" name="AutoShape 1">
          <a:extLst>
            <a:ext uri="{FF2B5EF4-FFF2-40B4-BE49-F238E27FC236}">
              <a16:creationId xmlns:a16="http://schemas.microsoft.com/office/drawing/2014/main" id="{00000000-0008-0000-0600-0000B58B0000}"/>
            </a:ext>
          </a:extLst>
        </xdr:cNvPr>
        <xdr:cNvSpPr>
          <a:spLocks noChangeArrowheads="1"/>
        </xdr:cNvSpPr>
      </xdr:nvSpPr>
      <xdr:spPr bwMode="auto">
        <a:xfrm flipH="1">
          <a:off x="179736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200025</xdr:rowOff>
    </xdr:from>
    <xdr:to>
      <xdr:col>9</xdr:col>
      <xdr:colOff>0</xdr:colOff>
      <xdr:row>5</xdr:row>
      <xdr:rowOff>0</xdr:rowOff>
    </xdr:to>
    <xdr:sp macro="" textlink="">
      <xdr:nvSpPr>
        <xdr:cNvPr id="34818" name="Text Box 2">
          <a:extLst>
            <a:ext uri="{FF2B5EF4-FFF2-40B4-BE49-F238E27FC236}">
              <a16:creationId xmlns:a16="http://schemas.microsoft.com/office/drawing/2014/main" id="{00000000-0008-0000-0600-00000288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857250</xdr:colOff>
      <xdr:row>2</xdr:row>
      <xdr:rowOff>228600</xdr:rowOff>
    </xdr:from>
    <xdr:to>
      <xdr:col>7</xdr:col>
      <xdr:colOff>1009650</xdr:colOff>
      <xdr:row>2</xdr:row>
      <xdr:rowOff>228600</xdr:rowOff>
    </xdr:to>
    <xdr:pic>
      <xdr:nvPicPr>
        <xdr:cNvPr id="35767" name="il_fi" descr="logo20provincie20overijssel">
          <a:extLst>
            <a:ext uri="{FF2B5EF4-FFF2-40B4-BE49-F238E27FC236}">
              <a16:creationId xmlns:a16="http://schemas.microsoft.com/office/drawing/2014/main" id="{00000000-0008-0000-0600-0000B78B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10775" y="495300"/>
          <a:ext cx="28670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3933825</xdr:colOff>
      <xdr:row>2</xdr:row>
      <xdr:rowOff>235870</xdr:rowOff>
    </xdr:from>
    <xdr:to>
      <xdr:col>7</xdr:col>
      <xdr:colOff>4419600</xdr:colOff>
      <xdr:row>6</xdr:row>
      <xdr:rowOff>7270</xdr:rowOff>
    </xdr:to>
    <xdr:pic>
      <xdr:nvPicPr>
        <xdr:cNvPr id="6" name="Afbeelding 5">
          <a:hlinkClick xmlns:r="http://schemas.openxmlformats.org/officeDocument/2006/relationships" r:id="rId2"/>
          <a:extLst>
            <a:ext uri="{FF2B5EF4-FFF2-40B4-BE49-F238E27FC236}">
              <a16:creationId xmlns:a16="http://schemas.microsoft.com/office/drawing/2014/main" id="{00000000-0008-0000-0600-000006000000}"/>
            </a:ext>
          </a:extLst>
        </xdr:cNvPr>
        <xdr:cNvPicPr>
          <a:picLocks noChangeAspect="1"/>
        </xdr:cNvPicPr>
      </xdr:nvPicPr>
      <xdr:blipFill>
        <a:blip xmlns:r="http://schemas.openxmlformats.org/officeDocument/2006/relationships" r:embed="rId3"/>
        <a:stretch>
          <a:fillRect/>
        </a:stretch>
      </xdr:blipFill>
      <xdr:spPr>
        <a:xfrm>
          <a:off x="17002125" y="502570"/>
          <a:ext cx="485775" cy="485775"/>
        </a:xfrm>
        <a:prstGeom prst="rect">
          <a:avLst/>
        </a:prstGeom>
      </xdr:spPr>
    </xdr:pic>
    <xdr:clientData/>
  </xdr:twoCellAnchor>
  <xdr:twoCellAnchor>
    <xdr:from>
      <xdr:col>6</xdr:col>
      <xdr:colOff>1476375</xdr:colOff>
      <xdr:row>2</xdr:row>
      <xdr:rowOff>190500</xdr:rowOff>
    </xdr:from>
    <xdr:to>
      <xdr:col>7</xdr:col>
      <xdr:colOff>1400175</xdr:colOff>
      <xdr:row>8</xdr:row>
      <xdr:rowOff>0</xdr:rowOff>
    </xdr:to>
    <xdr:sp macro="" textlink="">
      <xdr:nvSpPr>
        <xdr:cNvPr id="34823" name="Text Box 7">
          <a:extLst>
            <a:ext uri="{FF2B5EF4-FFF2-40B4-BE49-F238E27FC236}">
              <a16:creationId xmlns:a16="http://schemas.microsoft.com/office/drawing/2014/main" id="{00000000-0008-0000-0600-000007880000}"/>
            </a:ext>
          </a:extLst>
        </xdr:cNvPr>
        <xdr:cNvSpPr txBox="1">
          <a:spLocks noChangeArrowheads="1"/>
        </xdr:cNvSpPr>
      </xdr:nvSpPr>
      <xdr:spPr bwMode="auto">
        <a:xfrm>
          <a:off x="11830050" y="457200"/>
          <a:ext cx="2638425" cy="1152525"/>
        </a:xfrm>
        <a:prstGeom prst="rect">
          <a:avLst/>
        </a:prstGeom>
        <a:solidFill>
          <a:srgbClr val="E6155C">
            <a:alpha val="25000"/>
          </a:srgbClr>
        </a:solidFill>
        <a:ln w="9525">
          <a:solidFill>
            <a:srgbClr val="000000"/>
          </a:solidFill>
          <a:miter lim="800000"/>
          <a:headEnd/>
          <a:tailEnd/>
        </a:ln>
      </xdr:spPr>
      <xdr:txBody>
        <a:bodyPr vertOverflow="clip" wrap="square" lIns="91440" tIns="45720" rIns="91440" bIns="45720" anchor="t" upright="1"/>
        <a:lstStyle/>
        <a:p>
          <a:pPr algn="l" rtl="0">
            <a:defRPr sz="1000"/>
          </a:pPr>
          <a:r>
            <a:rPr lang="nl-NL" sz="1200" b="1" i="0" u="none" strike="noStrike" baseline="0">
              <a:solidFill>
                <a:srgbClr val="000000"/>
              </a:solidFill>
              <a:latin typeface="Arial" panose="020B0604020202020204" pitchFamily="34" charset="0"/>
              <a:ea typeface="Verdana"/>
              <a:cs typeface="Arial" panose="020B0604020202020204" pitchFamily="34" charset="0"/>
            </a:rPr>
            <a:t>Deze BREF vergt maatwerk per inrichting. Als de BREF  van toepassing is, vul dan zelf de maatregelomschrijving in en beantwoord vervolgens de vragen 2, 3 en 4</a:t>
          </a:r>
        </a:p>
      </xdr:txBody>
    </xdr:sp>
    <xdr:clientData/>
  </xdr:twoCellAnchor>
  <xdr:twoCellAnchor editAs="oneCell">
    <xdr:from>
      <xdr:col>7</xdr:col>
      <xdr:colOff>3009900</xdr:colOff>
      <xdr:row>2</xdr:row>
      <xdr:rowOff>209550</xdr:rowOff>
    </xdr:from>
    <xdr:to>
      <xdr:col>7</xdr:col>
      <xdr:colOff>3610680</xdr:colOff>
      <xdr:row>6</xdr:row>
      <xdr:rowOff>114985</xdr:rowOff>
    </xdr:to>
    <xdr:pic macro="[0]!Afdrukken">
      <xdr:nvPicPr>
        <xdr:cNvPr id="7" name="Afbeelding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6078200" y="476250"/>
          <a:ext cx="600780" cy="619810"/>
        </a:xfrm>
        <a:prstGeom prst="rect">
          <a:avLst/>
        </a:prstGeom>
        <a:solidFill>
          <a:srgbClr val="00B050"/>
        </a:solid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0</xdr:rowOff>
    </xdr:to>
    <xdr:sp macro="" textlink="">
      <xdr:nvSpPr>
        <xdr:cNvPr id="37650" name="AutoShape 1">
          <a:extLst>
            <a:ext uri="{FF2B5EF4-FFF2-40B4-BE49-F238E27FC236}">
              <a16:creationId xmlns:a16="http://schemas.microsoft.com/office/drawing/2014/main" id="{00000000-0008-0000-0700-000012930000}"/>
            </a:ext>
          </a:extLst>
        </xdr:cNvPr>
        <xdr:cNvSpPr>
          <a:spLocks noChangeArrowheads="1"/>
        </xdr:cNvSpPr>
      </xdr:nvSpPr>
      <xdr:spPr bwMode="auto">
        <a:xfrm flipH="1">
          <a:off x="18011775"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6866" name="Text Box 2">
          <a:extLst>
            <a:ext uri="{FF2B5EF4-FFF2-40B4-BE49-F238E27FC236}">
              <a16:creationId xmlns:a16="http://schemas.microsoft.com/office/drawing/2014/main" id="{00000000-0008-0000-0700-00000290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990600</xdr:colOff>
      <xdr:row>2</xdr:row>
      <xdr:rowOff>0</xdr:rowOff>
    </xdr:from>
    <xdr:to>
      <xdr:col>7</xdr:col>
      <xdr:colOff>695325</xdr:colOff>
      <xdr:row>2</xdr:row>
      <xdr:rowOff>0</xdr:rowOff>
    </xdr:to>
    <xdr:pic>
      <xdr:nvPicPr>
        <xdr:cNvPr id="37652" name="il_fi" descr="logo20provincie20overijssel">
          <a:extLst>
            <a:ext uri="{FF2B5EF4-FFF2-40B4-BE49-F238E27FC236}">
              <a16:creationId xmlns:a16="http://schemas.microsoft.com/office/drawing/2014/main" id="{00000000-0008-0000-0700-0000149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296525" y="428625"/>
          <a:ext cx="24193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3055270</xdr:colOff>
      <xdr:row>1</xdr:row>
      <xdr:rowOff>247650</xdr:rowOff>
    </xdr:from>
    <xdr:to>
      <xdr:col>7</xdr:col>
      <xdr:colOff>3631875</xdr:colOff>
      <xdr:row>5</xdr:row>
      <xdr:rowOff>109880</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3"/>
        <a:stretch>
          <a:fillRect/>
        </a:stretch>
      </xdr:blipFill>
      <xdr:spPr>
        <a:xfrm>
          <a:off x="16123570" y="390525"/>
          <a:ext cx="576605" cy="576605"/>
        </a:xfrm>
        <a:prstGeom prst="rect">
          <a:avLst/>
        </a:prstGeom>
      </xdr:spPr>
    </xdr:pic>
    <xdr:clientData/>
  </xdr:twoCellAnchor>
  <xdr:twoCellAnchor editAs="oneCell">
    <xdr:from>
      <xdr:col>7</xdr:col>
      <xdr:colOff>2247900</xdr:colOff>
      <xdr:row>1</xdr:row>
      <xdr:rowOff>247650</xdr:rowOff>
    </xdr:from>
    <xdr:to>
      <xdr:col>7</xdr:col>
      <xdr:colOff>2848680</xdr:colOff>
      <xdr:row>6</xdr:row>
      <xdr:rowOff>19735</xdr:rowOff>
    </xdr:to>
    <xdr:pic macro="[0]!Afdrukken">
      <xdr:nvPicPr>
        <xdr:cNvPr id="8" name="Afbeelding 7">
          <a:extLst>
            <a:ext uri="{FF2B5EF4-FFF2-40B4-BE49-F238E27FC236}">
              <a16:creationId xmlns:a16="http://schemas.microsoft.com/office/drawing/2014/main" id="{00000000-0008-0000-0700-000008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5316200" y="390525"/>
          <a:ext cx="600780" cy="619810"/>
        </a:xfrm>
        <a:prstGeom prst="rect">
          <a:avLst/>
        </a:prstGeom>
        <a:solidFill>
          <a:srgbClr val="00B050"/>
        </a:solid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2</xdr:row>
      <xdr:rowOff>0</xdr:rowOff>
    </xdr:from>
    <xdr:to>
      <xdr:col>9</xdr:col>
      <xdr:colOff>0</xdr:colOff>
      <xdr:row>5</xdr:row>
      <xdr:rowOff>0</xdr:rowOff>
    </xdr:to>
    <xdr:sp macro="" textlink="">
      <xdr:nvSpPr>
        <xdr:cNvPr id="38632" name="AutoShape 1">
          <a:extLst>
            <a:ext uri="{FF2B5EF4-FFF2-40B4-BE49-F238E27FC236}">
              <a16:creationId xmlns:a16="http://schemas.microsoft.com/office/drawing/2014/main" id="{00000000-0008-0000-0800-0000E8960000}"/>
            </a:ext>
          </a:extLst>
        </xdr:cNvPr>
        <xdr:cNvSpPr>
          <a:spLocks noChangeArrowheads="1"/>
        </xdr:cNvSpPr>
      </xdr:nvSpPr>
      <xdr:spPr bwMode="auto">
        <a:xfrm flipH="1">
          <a:off x="18002250" y="333375"/>
          <a:ext cx="0" cy="942975"/>
        </a:xfrm>
        <a:prstGeom prst="rightArrow">
          <a:avLst>
            <a:gd name="adj1" fmla="val 50000"/>
            <a:gd name="adj2" fmla="val -2147483648"/>
          </a:avLst>
        </a:prstGeom>
        <a:solidFill>
          <a:srgbClr val="339966">
            <a:alpha val="74901"/>
          </a:srgbClr>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2</xdr:row>
      <xdr:rowOff>0</xdr:rowOff>
    </xdr:from>
    <xdr:to>
      <xdr:col>9</xdr:col>
      <xdr:colOff>0</xdr:colOff>
      <xdr:row>4</xdr:row>
      <xdr:rowOff>0</xdr:rowOff>
    </xdr:to>
    <xdr:sp macro="" textlink="">
      <xdr:nvSpPr>
        <xdr:cNvPr id="37890" name="Text Box 2">
          <a:extLst>
            <a:ext uri="{FF2B5EF4-FFF2-40B4-BE49-F238E27FC236}">
              <a16:creationId xmlns:a16="http://schemas.microsoft.com/office/drawing/2014/main" id="{00000000-0008-0000-0800-000002940000}"/>
            </a:ext>
          </a:extLst>
        </xdr:cNvPr>
        <xdr:cNvSpPr txBox="1">
          <a:spLocks noChangeArrowheads="1"/>
        </xdr:cNvSpPr>
      </xdr:nvSpPr>
      <xdr:spPr bwMode="auto">
        <a:xfrm>
          <a:off x="14087475" y="466725"/>
          <a:ext cx="0" cy="381000"/>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nl-NL" sz="2000" b="1" i="0" u="none" strike="noStrike" baseline="0">
              <a:solidFill>
                <a:srgbClr val="000000"/>
              </a:solidFill>
              <a:latin typeface="Verdana"/>
              <a:ea typeface="Verdana"/>
              <a:cs typeface="Verdana"/>
            </a:rPr>
            <a:t>VV</a:t>
          </a:r>
          <a:endParaRPr lang="nl-NL" sz="1000" b="0" i="0" u="none" strike="noStrike" baseline="0">
            <a:solidFill>
              <a:srgbClr val="000000"/>
            </a:solidFill>
            <a:latin typeface="Verdana"/>
            <a:ea typeface="Verdana"/>
            <a:cs typeface="Verdana"/>
          </a:endParaRPr>
        </a:p>
        <a:p>
          <a:pPr algn="l" rtl="0">
            <a:defRPr sz="1000"/>
          </a:pPr>
          <a:endParaRPr lang="nl-NL" sz="1200" b="0" i="0" u="none" strike="noStrike" baseline="0">
            <a:solidFill>
              <a:srgbClr val="000000"/>
            </a:solidFill>
            <a:latin typeface="Times New Roman"/>
            <a:cs typeface="Times New Roman"/>
          </a:endParaRPr>
        </a:p>
        <a:p>
          <a:pPr algn="l" rtl="0">
            <a:defRPr sz="1000"/>
          </a:pPr>
          <a:endParaRPr lang="nl-NL" sz="1200" b="0" i="0" u="none" strike="noStrike" baseline="0">
            <a:solidFill>
              <a:srgbClr val="000000"/>
            </a:solidFill>
            <a:latin typeface="Times New Roman"/>
            <a:cs typeface="Times New Roman"/>
          </a:endParaRPr>
        </a:p>
      </xdr:txBody>
    </xdr:sp>
    <xdr:clientData/>
  </xdr:twoCellAnchor>
  <xdr:twoCellAnchor editAs="oneCell">
    <xdr:from>
      <xdr:col>6</xdr:col>
      <xdr:colOff>914400</xdr:colOff>
      <xdr:row>2</xdr:row>
      <xdr:rowOff>0</xdr:rowOff>
    </xdr:from>
    <xdr:to>
      <xdr:col>7</xdr:col>
      <xdr:colOff>581025</xdr:colOff>
      <xdr:row>2</xdr:row>
      <xdr:rowOff>0</xdr:rowOff>
    </xdr:to>
    <xdr:pic>
      <xdr:nvPicPr>
        <xdr:cNvPr id="38634" name="il_fi" descr="logo20provincie20overijssel">
          <a:extLst>
            <a:ext uri="{FF2B5EF4-FFF2-40B4-BE49-F238E27FC236}">
              <a16:creationId xmlns:a16="http://schemas.microsoft.com/office/drawing/2014/main" id="{00000000-0008-0000-0800-0000EA96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5556" r="6667" b="3703"/>
        <a:stretch>
          <a:fillRect/>
        </a:stretch>
      </xdr:blipFill>
      <xdr:spPr bwMode="auto">
        <a:xfrm>
          <a:off x="10039350" y="533400"/>
          <a:ext cx="238125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1360890</xdr:colOff>
      <xdr:row>2</xdr:row>
      <xdr:rowOff>0</xdr:rowOff>
    </xdr:from>
    <xdr:to>
      <xdr:col>7</xdr:col>
      <xdr:colOff>1853935</xdr:colOff>
      <xdr:row>5</xdr:row>
      <xdr:rowOff>92995</xdr:rowOff>
    </xdr:to>
    <xdr:pic>
      <xdr:nvPicPr>
        <xdr:cNvPr id="5" name="Afbeelding 4">
          <a:hlinkClick xmlns:r="http://schemas.openxmlformats.org/officeDocument/2006/relationships" r:id="rId2"/>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3"/>
        <a:stretch>
          <a:fillRect/>
        </a:stretch>
      </xdr:blipFill>
      <xdr:spPr>
        <a:xfrm>
          <a:off x="14429190" y="447675"/>
          <a:ext cx="493045" cy="493045"/>
        </a:xfrm>
        <a:prstGeom prst="rect">
          <a:avLst/>
        </a:prstGeom>
      </xdr:spPr>
    </xdr:pic>
    <xdr:clientData/>
  </xdr:twoCellAnchor>
  <xdr:twoCellAnchor editAs="oneCell">
    <xdr:from>
      <xdr:col>7</xdr:col>
      <xdr:colOff>581025</xdr:colOff>
      <xdr:row>1</xdr:row>
      <xdr:rowOff>304800</xdr:rowOff>
    </xdr:from>
    <xdr:to>
      <xdr:col>7</xdr:col>
      <xdr:colOff>1181805</xdr:colOff>
      <xdr:row>6</xdr:row>
      <xdr:rowOff>76885</xdr:rowOff>
    </xdr:to>
    <xdr:pic macro="[0]!Afdrukken">
      <xdr:nvPicPr>
        <xdr:cNvPr id="6" name="Afbeelding 5">
          <a:extLst>
            <a:ext uri="{FF2B5EF4-FFF2-40B4-BE49-F238E27FC236}">
              <a16:creationId xmlns:a16="http://schemas.microsoft.com/office/drawing/2014/main" id="{00000000-0008-0000-0800-000006000000}"/>
            </a:ext>
          </a:extLst>
        </xdr:cNvPr>
        <xdr:cNvPicPr>
          <a:picLocks noChangeAspect="1"/>
        </xdr:cNvPicPr>
      </xdr:nvPicPr>
      <xdr:blipFill>
        <a:blip xmlns:r="http://schemas.openxmlformats.org/officeDocument/2006/relationships" r:embed="rId4" cstate="print">
          <a:duotone>
            <a:schemeClr val="accent3">
              <a:shade val="45000"/>
              <a:satMod val="135000"/>
            </a:schemeClr>
            <a:prstClr val="white"/>
          </a:duotone>
          <a:extLst>
            <a:ext uri="{28A0092B-C50C-407E-A947-70E740481C1C}">
              <a14:useLocalDpi xmlns:a14="http://schemas.microsoft.com/office/drawing/2010/main" val="0"/>
            </a:ext>
          </a:extLst>
        </a:blip>
        <a:stretch>
          <a:fillRect/>
        </a:stretch>
      </xdr:blipFill>
      <xdr:spPr>
        <a:xfrm>
          <a:off x="13649325" y="438150"/>
          <a:ext cx="600780" cy="619810"/>
        </a:xfrm>
        <a:prstGeom prst="rect">
          <a:avLst/>
        </a:prstGeom>
        <a:solidFill>
          <a:srgbClr val="00B050"/>
        </a:solid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infomil.nl/onderwerpen/integrale/bbt-ippc-brefs/" TargetMode="External"/><Relationship Id="rId2" Type="http://schemas.openxmlformats.org/officeDocument/2006/relationships/hyperlink" Target="http://eippcb.jrc.ec.europa.eu/reference/" TargetMode="External"/><Relationship Id="rId1" Type="http://schemas.openxmlformats.org/officeDocument/2006/relationships/hyperlink" Target="https://www.infomil.nl/onderwerpen/duurzaamheid-energie/ippc-installaties/brefs-bbt-conclusies/"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infomil.nl/publish/pages/68879/samenvattingeconomicsencrossmedia-def.doc"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U88"/>
  <sheetViews>
    <sheetView showGridLines="0" showRowColHeaders="0" tabSelected="1" zoomScaleNormal="100" workbookViewId="0">
      <selection activeCell="K4" sqref="K4"/>
    </sheetView>
  </sheetViews>
  <sheetFormatPr defaultColWidth="0" defaultRowHeight="10.5" zeroHeight="1" x14ac:dyDescent="0.15"/>
  <cols>
    <col min="1" max="20" width="9.140625" customWidth="1"/>
    <col min="21" max="21" width="0" hidden="1" customWidth="1"/>
    <col min="22" max="16384" width="9.140625" hidden="1"/>
  </cols>
  <sheetData>
    <row r="1" spans="1:21" ht="15" x14ac:dyDescent="0.25">
      <c r="A1" s="86"/>
      <c r="B1" s="87"/>
      <c r="C1" s="87"/>
      <c r="D1" s="87"/>
      <c r="E1" s="87"/>
      <c r="F1" s="87"/>
      <c r="G1" s="87"/>
      <c r="H1" s="87"/>
      <c r="I1" s="87"/>
      <c r="J1" s="87"/>
      <c r="K1" s="87"/>
      <c r="L1" s="87"/>
      <c r="M1" s="87"/>
      <c r="N1" s="87"/>
      <c r="O1" s="87"/>
      <c r="P1" s="87"/>
      <c r="Q1" s="87"/>
      <c r="R1" s="87"/>
      <c r="S1" s="87"/>
      <c r="T1" s="87"/>
      <c r="U1" s="35"/>
    </row>
    <row r="2" spans="1:21" ht="21" x14ac:dyDescent="0.25">
      <c r="A2" s="86"/>
      <c r="B2" s="144" t="s">
        <v>2459</v>
      </c>
      <c r="C2" s="36"/>
      <c r="D2" s="37"/>
      <c r="E2" s="37"/>
      <c r="F2" s="38"/>
      <c r="G2" s="37"/>
      <c r="H2" s="37"/>
      <c r="I2" s="37"/>
      <c r="J2" s="37"/>
      <c r="K2" s="39"/>
      <c r="L2" s="37"/>
      <c r="M2" s="37"/>
      <c r="N2" s="37"/>
      <c r="O2" s="37"/>
      <c r="P2" s="37"/>
      <c r="Q2" s="37"/>
      <c r="R2" s="37"/>
      <c r="S2" s="87"/>
      <c r="T2" s="87"/>
      <c r="U2" s="35"/>
    </row>
    <row r="3" spans="1:21" ht="21" x14ac:dyDescent="0.25">
      <c r="A3" s="86"/>
      <c r="B3" s="316" t="s">
        <v>2458</v>
      </c>
      <c r="C3" s="36"/>
      <c r="D3" s="37"/>
      <c r="E3" s="37"/>
      <c r="F3" s="38"/>
      <c r="G3" s="37"/>
      <c r="H3" s="37"/>
      <c r="I3" s="37"/>
      <c r="J3" s="37"/>
      <c r="K3" s="37"/>
      <c r="L3" s="37"/>
      <c r="M3" s="37"/>
      <c r="N3" s="37"/>
      <c r="O3" s="37"/>
      <c r="P3" s="37"/>
      <c r="Q3" s="37"/>
      <c r="R3" s="40"/>
      <c r="S3" s="87"/>
      <c r="T3" s="87"/>
      <c r="U3" s="35"/>
    </row>
    <row r="4" spans="1:21" ht="21" x14ac:dyDescent="0.25">
      <c r="A4" s="86"/>
      <c r="B4" s="316"/>
      <c r="C4" s="36"/>
      <c r="D4" s="37"/>
      <c r="E4" s="37"/>
      <c r="F4" s="38"/>
      <c r="G4" s="37"/>
      <c r="H4" s="37"/>
      <c r="I4" s="37"/>
      <c r="J4" s="37"/>
      <c r="K4" s="37"/>
      <c r="L4" s="37"/>
      <c r="M4" s="37"/>
      <c r="N4" s="37"/>
      <c r="O4" s="37"/>
      <c r="P4" s="37"/>
      <c r="Q4" s="37"/>
      <c r="R4" s="40"/>
      <c r="S4" s="87"/>
      <c r="T4" s="87"/>
      <c r="U4" s="35"/>
    </row>
    <row r="5" spans="1:21" ht="21" x14ac:dyDescent="0.25">
      <c r="A5" s="86"/>
      <c r="B5" s="316"/>
      <c r="C5" s="36"/>
      <c r="D5" s="37"/>
      <c r="E5" s="37"/>
      <c r="F5" s="38"/>
      <c r="G5" s="37"/>
      <c r="H5" s="37"/>
      <c r="I5" s="37"/>
      <c r="J5" s="37"/>
      <c r="K5" s="37"/>
      <c r="L5" s="37"/>
      <c r="M5" s="37"/>
      <c r="N5" s="37"/>
      <c r="O5" s="37"/>
      <c r="P5" s="37"/>
      <c r="Q5" s="37"/>
      <c r="R5" s="40"/>
      <c r="S5" s="87"/>
      <c r="T5" s="87"/>
      <c r="U5" s="35"/>
    </row>
    <row r="6" spans="1:21" ht="21" x14ac:dyDescent="0.25">
      <c r="A6" s="86"/>
      <c r="B6" s="316"/>
      <c r="C6" s="36"/>
      <c r="D6" s="37"/>
      <c r="E6" s="37"/>
      <c r="F6" s="38"/>
      <c r="G6" s="37"/>
      <c r="H6" s="37"/>
      <c r="I6" s="37"/>
      <c r="J6" s="37"/>
      <c r="K6" s="37"/>
      <c r="L6" s="37"/>
      <c r="M6" s="37"/>
      <c r="N6" s="37"/>
      <c r="O6" s="37"/>
      <c r="P6" s="37"/>
      <c r="Q6" s="37"/>
      <c r="R6" s="40"/>
      <c r="S6" s="87"/>
      <c r="T6" s="87"/>
      <c r="U6" s="35"/>
    </row>
    <row r="7" spans="1:21" ht="15" x14ac:dyDescent="0.25">
      <c r="A7" s="86"/>
      <c r="B7" s="87"/>
      <c r="C7" s="87"/>
      <c r="D7" s="87"/>
      <c r="E7" s="87"/>
      <c r="F7" s="87"/>
      <c r="G7" s="87"/>
      <c r="H7" s="87"/>
      <c r="I7" s="87"/>
      <c r="J7" s="87"/>
      <c r="K7" s="87"/>
      <c r="L7" s="87"/>
      <c r="M7" s="87"/>
      <c r="N7" s="87"/>
      <c r="O7" s="87"/>
      <c r="P7" s="87"/>
      <c r="Q7" s="87"/>
      <c r="R7" s="87"/>
      <c r="S7" s="87"/>
      <c r="T7" s="87"/>
      <c r="U7" s="35"/>
    </row>
    <row r="8" spans="1:21" ht="15" x14ac:dyDescent="0.25">
      <c r="A8" s="86"/>
      <c r="B8" s="87"/>
      <c r="C8" s="87"/>
      <c r="D8" s="87"/>
      <c r="E8" s="87"/>
      <c r="F8" s="87"/>
      <c r="G8" s="87"/>
      <c r="H8" s="87"/>
      <c r="I8" s="87"/>
      <c r="J8" s="87"/>
      <c r="K8" s="87"/>
      <c r="L8" s="87"/>
      <c r="M8" s="87"/>
      <c r="N8" s="87"/>
      <c r="O8" s="87"/>
      <c r="P8" s="87"/>
      <c r="Q8" s="87"/>
      <c r="R8" s="87"/>
      <c r="S8" s="87"/>
      <c r="T8" s="87"/>
      <c r="U8" s="35"/>
    </row>
    <row r="9" spans="1:21" ht="15" x14ac:dyDescent="0.25">
      <c r="B9" s="35"/>
      <c r="C9" s="35"/>
      <c r="D9" s="35"/>
      <c r="E9" s="35"/>
      <c r="F9" s="35"/>
      <c r="G9" s="35"/>
      <c r="H9" s="35"/>
      <c r="I9" s="35"/>
      <c r="J9" s="35"/>
      <c r="K9" s="35"/>
      <c r="L9" s="35"/>
      <c r="M9" s="35"/>
      <c r="N9" s="35"/>
      <c r="O9" s="35"/>
      <c r="P9" s="35"/>
      <c r="Q9" s="35"/>
      <c r="R9" s="35"/>
      <c r="S9" s="35"/>
      <c r="T9" s="35"/>
      <c r="U9" s="35"/>
    </row>
    <row r="10" spans="1:21" ht="15" x14ac:dyDescent="0.25">
      <c r="B10" s="35"/>
      <c r="C10" s="35"/>
      <c r="D10" s="35"/>
      <c r="E10" s="35"/>
      <c r="F10" s="35"/>
      <c r="G10" s="35"/>
      <c r="H10" s="35"/>
      <c r="I10" s="35"/>
      <c r="J10" s="35"/>
      <c r="K10" s="35"/>
      <c r="L10" s="35"/>
      <c r="M10" s="35"/>
      <c r="N10" s="35"/>
      <c r="O10" s="35"/>
      <c r="P10" s="35"/>
      <c r="Q10" s="35"/>
      <c r="R10" s="35"/>
      <c r="S10" s="35"/>
      <c r="T10" s="35"/>
      <c r="U10" s="35"/>
    </row>
    <row r="11" spans="1:21" ht="15" x14ac:dyDescent="0.25">
      <c r="B11" s="35"/>
      <c r="C11" s="35"/>
      <c r="D11" s="35"/>
      <c r="E11" s="35"/>
      <c r="F11" s="35"/>
      <c r="G11" s="35"/>
      <c r="H11" s="35"/>
      <c r="I11" s="35"/>
      <c r="J11" s="35"/>
      <c r="K11" s="35"/>
      <c r="L11" s="35"/>
      <c r="M11" s="35"/>
      <c r="N11" s="35"/>
      <c r="O11" s="35"/>
      <c r="P11" s="35"/>
      <c r="Q11" s="35"/>
      <c r="R11" s="35"/>
      <c r="S11" s="35"/>
      <c r="T11" s="35"/>
      <c r="U11" s="35"/>
    </row>
    <row r="12" spans="1:21" ht="15" x14ac:dyDescent="0.25">
      <c r="B12" s="35"/>
      <c r="C12" s="35"/>
      <c r="D12" s="35"/>
      <c r="E12" s="35"/>
      <c r="F12" s="35"/>
      <c r="G12" s="35"/>
      <c r="H12" s="35"/>
      <c r="I12" s="35"/>
      <c r="J12" s="35"/>
      <c r="K12" s="35"/>
      <c r="L12" s="35"/>
      <c r="M12" s="35"/>
      <c r="N12" s="35"/>
      <c r="O12" s="35"/>
      <c r="P12" s="35"/>
      <c r="Q12" s="35"/>
      <c r="R12" s="35"/>
      <c r="S12" s="35"/>
      <c r="T12" s="35"/>
      <c r="U12" s="35"/>
    </row>
    <row r="13" spans="1:21" ht="15" x14ac:dyDescent="0.25">
      <c r="B13" s="35"/>
      <c r="C13" s="35"/>
      <c r="D13" s="35"/>
      <c r="E13" s="35"/>
      <c r="F13" s="35"/>
      <c r="G13" s="35"/>
      <c r="H13" s="35"/>
      <c r="I13" s="35"/>
      <c r="J13" s="35"/>
      <c r="K13" s="35"/>
      <c r="L13" s="35"/>
      <c r="M13" s="35"/>
      <c r="N13" s="35"/>
      <c r="O13" s="35"/>
      <c r="P13" s="35"/>
      <c r="Q13" s="35"/>
      <c r="R13" s="35"/>
      <c r="S13" s="35"/>
      <c r="T13" s="35"/>
      <c r="U13" s="35"/>
    </row>
    <row r="14" spans="1:21" x14ac:dyDescent="0.15"/>
    <row r="15" spans="1:21" x14ac:dyDescent="0.15"/>
    <row r="16" spans="1:21" x14ac:dyDescent="0.15"/>
    <row r="17" x14ac:dyDescent="0.15"/>
    <row r="18" x14ac:dyDescent="0.15"/>
    <row r="19" x14ac:dyDescent="0.15"/>
    <row r="20" x14ac:dyDescent="0.15"/>
    <row r="21" x14ac:dyDescent="0.15"/>
    <row r="22" x14ac:dyDescent="0.15"/>
    <row r="23" x14ac:dyDescent="0.15"/>
    <row r="24" x14ac:dyDescent="0.15"/>
    <row r="25" x14ac:dyDescent="0.15"/>
    <row r="26" x14ac:dyDescent="0.15"/>
    <row r="27" x14ac:dyDescent="0.15"/>
    <row r="28" x14ac:dyDescent="0.15"/>
    <row r="29" x14ac:dyDescent="0.15"/>
    <row r="30" x14ac:dyDescent="0.15"/>
    <row r="31" x14ac:dyDescent="0.15"/>
    <row r="32" x14ac:dyDescent="0.15"/>
    <row r="33" x14ac:dyDescent="0.15"/>
    <row r="34" x14ac:dyDescent="0.15"/>
    <row r="35" x14ac:dyDescent="0.15"/>
    <row r="36" x14ac:dyDescent="0.15"/>
    <row r="37" x14ac:dyDescent="0.15"/>
    <row r="38" x14ac:dyDescent="0.15"/>
    <row r="39" x14ac:dyDescent="0.15"/>
    <row r="40" x14ac:dyDescent="0.15"/>
    <row r="41" x14ac:dyDescent="0.15"/>
    <row r="42" x14ac:dyDescent="0.15"/>
    <row r="43" x14ac:dyDescent="0.15"/>
    <row r="44" x14ac:dyDescent="0.15"/>
    <row r="45" x14ac:dyDescent="0.15"/>
    <row r="46" x14ac:dyDescent="0.15"/>
    <row r="47" x14ac:dyDescent="0.15"/>
    <row r="48" x14ac:dyDescent="0.15"/>
    <row r="49" x14ac:dyDescent="0.15"/>
    <row r="50" x14ac:dyDescent="0.15"/>
    <row r="51" x14ac:dyDescent="0.15"/>
    <row r="52" x14ac:dyDescent="0.15"/>
    <row r="53" x14ac:dyDescent="0.15"/>
    <row r="54" x14ac:dyDescent="0.15"/>
    <row r="55" x14ac:dyDescent="0.15"/>
    <row r="56" x14ac:dyDescent="0.15"/>
    <row r="57" x14ac:dyDescent="0.15"/>
    <row r="58" x14ac:dyDescent="0.15"/>
    <row r="59" x14ac:dyDescent="0.15"/>
    <row r="60" x14ac:dyDescent="0.15"/>
    <row r="61" x14ac:dyDescent="0.15"/>
    <row r="62" x14ac:dyDescent="0.15"/>
    <row r="63" x14ac:dyDescent="0.15"/>
    <row r="64" x14ac:dyDescent="0.15"/>
    <row r="65" x14ac:dyDescent="0.15"/>
    <row r="66" x14ac:dyDescent="0.15"/>
    <row r="67" x14ac:dyDescent="0.15"/>
    <row r="68" x14ac:dyDescent="0.15"/>
    <row r="69" x14ac:dyDescent="0.15"/>
    <row r="70" x14ac:dyDescent="0.15"/>
    <row r="71" x14ac:dyDescent="0.15"/>
    <row r="72" x14ac:dyDescent="0.15"/>
    <row r="73" x14ac:dyDescent="0.15"/>
    <row r="74" x14ac:dyDescent="0.15"/>
    <row r="75" x14ac:dyDescent="0.15"/>
    <row r="76" x14ac:dyDescent="0.15"/>
    <row r="77" x14ac:dyDescent="0.15"/>
    <row r="78" x14ac:dyDescent="0.15"/>
    <row r="79" x14ac:dyDescent="0.15"/>
    <row r="80" x14ac:dyDescent="0.15"/>
    <row r="81" x14ac:dyDescent="0.15"/>
    <row r="82" x14ac:dyDescent="0.15"/>
    <row r="83" x14ac:dyDescent="0.15"/>
    <row r="84" x14ac:dyDescent="0.15"/>
    <row r="85" x14ac:dyDescent="0.15"/>
    <row r="86" x14ac:dyDescent="0.15"/>
    <row r="87" x14ac:dyDescent="0.15"/>
    <row r="88" x14ac:dyDescent="0.15"/>
  </sheetData>
  <mergeCells count="1">
    <mergeCell ref="B3:B6"/>
  </mergeCells>
  <pageMargins left="0.7" right="0.7" top="0.75" bottom="0.75" header="0.3" footer="0.3"/>
  <pageSetup paperSize="9" scale="51"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pageSetUpPr fitToPage="1"/>
  </sheetPr>
  <dimension ref="A1:P160"/>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140625" style="18" customWidth="1"/>
    <col min="6" max="7" width="40.7109375" style="19" customWidth="1"/>
    <col min="8" max="8" width="73.7109375" style="19" customWidth="1"/>
    <col min="9" max="9" width="2.7109375" style="18" customWidth="1"/>
    <col min="10" max="15" width="12" style="19" hidden="1" customWidth="1"/>
    <col min="16" max="16384" width="9.140625" style="17" hidden="1"/>
  </cols>
  <sheetData>
    <row r="1" spans="2:16" ht="11.1" customHeight="1" x14ac:dyDescent="0.2"/>
    <row r="2" spans="2:16" ht="24.95" customHeight="1" x14ac:dyDescent="0.3">
      <c r="B2" s="143" t="s">
        <v>973</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30"/>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2233</v>
      </c>
      <c r="G10" s="141" t="s">
        <v>2206</v>
      </c>
      <c r="H10" s="162" t="s">
        <v>2207</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t="15.75" hidden="1" customHeight="1" x14ac:dyDescent="0.2">
      <c r="B12" s="30"/>
      <c r="C12" s="30"/>
      <c r="D12" s="30"/>
      <c r="E12" s="28"/>
      <c r="F12" s="17" t="s">
        <v>945</v>
      </c>
      <c r="G12" s="17"/>
      <c r="H12" s="17"/>
      <c r="J12" s="17"/>
      <c r="K12" s="17">
        <f>SUM(K20:K77)</f>
        <v>1</v>
      </c>
      <c r="L12" s="17" t="e">
        <f>SUM(L20:L77)</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1007</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51" x14ac:dyDescent="0.2">
      <c r="B20" s="138" t="s">
        <v>563</v>
      </c>
      <c r="C20" s="163" t="s">
        <v>1583</v>
      </c>
      <c r="D20" s="138" t="s">
        <v>521</v>
      </c>
      <c r="E20" s="134"/>
      <c r="F20" s="135" t="str">
        <f t="shared" ref="F20:F83" si="0">+IF($D$8=$F$17, $F$13, " ")</f>
        <v xml:space="preserve"> </v>
      </c>
      <c r="G20" s="135" t="str">
        <f t="shared" ref="G20:G35" si="1">+IF($F20="Nee, geheel niet van toepassing", "Maatregel n.v.t.", " ")</f>
        <v xml:space="preserve"> </v>
      </c>
      <c r="H20" s="136"/>
      <c r="I20" s="209"/>
      <c r="J20" s="31"/>
      <c r="K20" s="31" t="str">
        <f>+IF(F20=" "," ",IF(F20=$F$13,0,1))</f>
        <v xml:space="preserve"> </v>
      </c>
      <c r="L20" s="31" t="e">
        <f>+IF(#REF!=" "," ",IF(#REF!=#REF!,0,IF(#REF!=#REF!,0,1)))</f>
        <v>#REF!</v>
      </c>
      <c r="M20" s="31"/>
      <c r="N20" s="31"/>
      <c r="O20" s="31"/>
      <c r="P20" s="32"/>
    </row>
    <row r="21" spans="2:16" ht="25.5" x14ac:dyDescent="0.2">
      <c r="B21" s="138" t="s">
        <v>563</v>
      </c>
      <c r="C21" s="163" t="s">
        <v>522</v>
      </c>
      <c r="D21" s="138" t="s">
        <v>523</v>
      </c>
      <c r="E21" s="137"/>
      <c r="F21" s="135" t="str">
        <f t="shared" si="0"/>
        <v xml:space="preserve"> </v>
      </c>
      <c r="G21" s="135" t="str">
        <f t="shared" si="1"/>
        <v xml:space="preserve"> </v>
      </c>
      <c r="H21" s="136" t="str">
        <f t="shared" ref="H21:H83" si="2">+IF($D$8=$F$17,"N.v.t."," ")</f>
        <v xml:space="preserve"> </v>
      </c>
      <c r="I21" s="209"/>
      <c r="J21" s="31"/>
      <c r="K21" s="31" t="str">
        <f t="shared" ref="K21:K77" si="3">+IF(F21=" "," ",IF(F21=$F$13,0,1))</f>
        <v xml:space="preserve"> </v>
      </c>
      <c r="L21" s="31" t="e">
        <f>+IF(#REF!=" "," ",IF(#REF!=#REF!,0,IF(#REF!=#REF!,0,1)))</f>
        <v>#REF!</v>
      </c>
      <c r="M21" s="31"/>
      <c r="N21" s="31"/>
      <c r="O21" s="31"/>
      <c r="P21" s="32"/>
    </row>
    <row r="22" spans="2:16" ht="63.75" x14ac:dyDescent="0.2">
      <c r="B22" s="138" t="s">
        <v>563</v>
      </c>
      <c r="C22" s="163" t="s">
        <v>1584</v>
      </c>
      <c r="D22" s="138" t="s">
        <v>524</v>
      </c>
      <c r="E22" s="137"/>
      <c r="F22" s="135" t="str">
        <f t="shared" si="0"/>
        <v xml:space="preserve"> </v>
      </c>
      <c r="G22" s="135" t="str">
        <f t="shared" si="1"/>
        <v xml:space="preserve"> </v>
      </c>
      <c r="H22" s="136" t="str">
        <f t="shared" si="2"/>
        <v xml:space="preserve"> </v>
      </c>
      <c r="I22" s="209"/>
      <c r="J22" s="31"/>
      <c r="K22" s="31" t="str">
        <f t="shared" si="3"/>
        <v xml:space="preserve"> </v>
      </c>
      <c r="L22" s="31" t="e">
        <f>+IF(#REF!=" "," ",IF(#REF!=#REF!,0,IF(#REF!=#REF!,0,1)))</f>
        <v>#REF!</v>
      </c>
      <c r="M22" s="31"/>
      <c r="N22" s="31"/>
      <c r="O22" s="31"/>
      <c r="P22" s="32"/>
    </row>
    <row r="23" spans="2:16" ht="25.5" x14ac:dyDescent="0.2">
      <c r="B23" s="138" t="s">
        <v>563</v>
      </c>
      <c r="C23" s="163" t="s">
        <v>525</v>
      </c>
      <c r="D23" s="138" t="s">
        <v>526</v>
      </c>
      <c r="E23" s="137"/>
      <c r="F23" s="135" t="str">
        <f t="shared" si="0"/>
        <v xml:space="preserve"> </v>
      </c>
      <c r="G23" s="135" t="str">
        <f t="shared" si="1"/>
        <v xml:space="preserve"> </v>
      </c>
      <c r="H23" s="136" t="str">
        <f t="shared" si="2"/>
        <v xml:space="preserve"> </v>
      </c>
      <c r="I23" s="209"/>
      <c r="J23" s="31"/>
      <c r="K23" s="31" t="str">
        <f t="shared" si="3"/>
        <v xml:space="preserve"> </v>
      </c>
      <c r="L23" s="31" t="e">
        <f>+IF(#REF!=" "," ",IF(#REF!=#REF!,0,IF(#REF!=#REF!,0,1)))</f>
        <v>#REF!</v>
      </c>
      <c r="M23" s="31"/>
      <c r="N23" s="31"/>
      <c r="O23" s="31"/>
      <c r="P23" s="32"/>
    </row>
    <row r="24" spans="2:16" ht="12.75" x14ac:dyDescent="0.2">
      <c r="B24" s="138" t="s">
        <v>563</v>
      </c>
      <c r="C24" s="163" t="s">
        <v>1585</v>
      </c>
      <c r="D24" s="138" t="s">
        <v>527</v>
      </c>
      <c r="E24" s="137"/>
      <c r="F24" s="135" t="str">
        <f t="shared" si="0"/>
        <v xml:space="preserve"> </v>
      </c>
      <c r="G24" s="135" t="str">
        <f t="shared" si="1"/>
        <v xml:space="preserve"> </v>
      </c>
      <c r="H24" s="136" t="str">
        <f t="shared" si="2"/>
        <v xml:space="preserve"> </v>
      </c>
      <c r="I24" s="209"/>
      <c r="J24" s="31"/>
      <c r="K24" s="31" t="str">
        <f t="shared" si="3"/>
        <v xml:space="preserve"> </v>
      </c>
      <c r="L24" s="31" t="e">
        <f>+IF(#REF!=" "," ",IF(#REF!=#REF!,0,IF(#REF!=#REF!,0,1)))</f>
        <v>#REF!</v>
      </c>
      <c r="M24" s="31"/>
      <c r="N24" s="31"/>
      <c r="O24" s="31"/>
      <c r="P24" s="32"/>
    </row>
    <row r="25" spans="2:16" ht="12.75" x14ac:dyDescent="0.2">
      <c r="B25" s="138" t="s">
        <v>563</v>
      </c>
      <c r="C25" s="163" t="s">
        <v>528</v>
      </c>
      <c r="D25" s="138" t="s">
        <v>529</v>
      </c>
      <c r="E25" s="137"/>
      <c r="F25" s="135" t="str">
        <f t="shared" si="0"/>
        <v xml:space="preserve"> </v>
      </c>
      <c r="G25" s="135" t="str">
        <f t="shared" si="1"/>
        <v xml:space="preserve"> </v>
      </c>
      <c r="H25" s="136" t="str">
        <f t="shared" si="2"/>
        <v xml:space="preserve"> </v>
      </c>
      <c r="I25" s="209"/>
      <c r="J25" s="31"/>
      <c r="K25" s="31" t="str">
        <f t="shared" si="3"/>
        <v xml:space="preserve"> </v>
      </c>
      <c r="L25" s="31" t="e">
        <f>+IF(#REF!=" "," ",IF(#REF!=#REF!,0,IF(#REF!=#REF!,0,1)))</f>
        <v>#REF!</v>
      </c>
      <c r="M25" s="31"/>
      <c r="N25" s="31"/>
      <c r="O25" s="31"/>
      <c r="P25" s="32"/>
    </row>
    <row r="26" spans="2:16" ht="38.25" x14ac:dyDescent="0.2">
      <c r="B26" s="138" t="s">
        <v>530</v>
      </c>
      <c r="C26" s="163" t="s">
        <v>1586</v>
      </c>
      <c r="D26" s="138" t="s">
        <v>531</v>
      </c>
      <c r="E26" s="137"/>
      <c r="F26" s="135" t="str">
        <f t="shared" si="0"/>
        <v xml:space="preserve"> </v>
      </c>
      <c r="G26" s="135" t="str">
        <f t="shared" si="1"/>
        <v xml:space="preserve"> </v>
      </c>
      <c r="H26" s="136" t="str">
        <f t="shared" si="2"/>
        <v xml:space="preserve"> </v>
      </c>
      <c r="I26" s="209"/>
      <c r="J26" s="31"/>
      <c r="K26" s="31" t="str">
        <f t="shared" si="3"/>
        <v xml:space="preserve"> </v>
      </c>
      <c r="L26" s="31" t="e">
        <f>+IF(#REF!=" "," ",IF(#REF!=#REF!,0,IF(#REF!=#REF!,0,1)))</f>
        <v>#REF!</v>
      </c>
      <c r="M26" s="31"/>
      <c r="N26" s="31"/>
      <c r="O26" s="31"/>
      <c r="P26" s="32"/>
    </row>
    <row r="27" spans="2:16" ht="12.75" x14ac:dyDescent="0.2">
      <c r="B27" s="138" t="s">
        <v>532</v>
      </c>
      <c r="C27" s="163" t="s">
        <v>533</v>
      </c>
      <c r="D27" s="138" t="s">
        <v>534</v>
      </c>
      <c r="E27" s="137"/>
      <c r="F27" s="135" t="str">
        <f t="shared" si="0"/>
        <v xml:space="preserve"> </v>
      </c>
      <c r="G27" s="135" t="str">
        <f t="shared" si="1"/>
        <v xml:space="preserve"> </v>
      </c>
      <c r="H27" s="136" t="str">
        <f t="shared" si="2"/>
        <v xml:space="preserve"> </v>
      </c>
      <c r="I27" s="209"/>
      <c r="J27" s="31"/>
      <c r="K27" s="31" t="str">
        <f t="shared" si="3"/>
        <v xml:space="preserve"> </v>
      </c>
      <c r="L27" s="31" t="e">
        <f>+IF(#REF!=" "," ",IF(#REF!=#REF!,0,IF(#REF!=#REF!,0,1)))</f>
        <v>#REF!</v>
      </c>
      <c r="M27" s="31"/>
      <c r="N27" s="31"/>
      <c r="O27" s="31"/>
      <c r="P27" s="32"/>
    </row>
    <row r="28" spans="2:16" ht="25.5" x14ac:dyDescent="0.2">
      <c r="B28" s="138" t="s">
        <v>532</v>
      </c>
      <c r="C28" s="163" t="s">
        <v>1587</v>
      </c>
      <c r="D28" s="138" t="s">
        <v>535</v>
      </c>
      <c r="E28" s="137"/>
      <c r="F28" s="135" t="str">
        <f t="shared" si="0"/>
        <v xml:space="preserve"> </v>
      </c>
      <c r="G28" s="135" t="str">
        <f t="shared" si="1"/>
        <v xml:space="preserve"> </v>
      </c>
      <c r="H28" s="136" t="str">
        <f t="shared" si="2"/>
        <v xml:space="preserve"> </v>
      </c>
      <c r="I28" s="209"/>
      <c r="J28" s="31"/>
      <c r="K28" s="31" t="str">
        <f t="shared" si="3"/>
        <v xml:space="preserve"> </v>
      </c>
      <c r="L28" s="31" t="e">
        <f>+IF(#REF!=" "," ",IF(#REF!=#REF!,0,IF(#REF!=#REF!,0,1)))</f>
        <v>#REF!</v>
      </c>
      <c r="M28" s="31"/>
      <c r="N28" s="31"/>
      <c r="O28" s="31"/>
      <c r="P28" s="32"/>
    </row>
    <row r="29" spans="2:16" ht="12.75" x14ac:dyDescent="0.2">
      <c r="B29" s="138" t="s">
        <v>532</v>
      </c>
      <c r="C29" s="163" t="s">
        <v>536</v>
      </c>
      <c r="D29" s="138" t="s">
        <v>537</v>
      </c>
      <c r="E29" s="137"/>
      <c r="F29" s="135" t="str">
        <f t="shared" si="0"/>
        <v xml:space="preserve"> </v>
      </c>
      <c r="G29" s="135" t="str">
        <f t="shared" si="1"/>
        <v xml:space="preserve"> </v>
      </c>
      <c r="H29" s="136" t="str">
        <f t="shared" si="2"/>
        <v xml:space="preserve"> </v>
      </c>
      <c r="I29" s="209"/>
      <c r="J29" s="31"/>
      <c r="K29" s="31" t="str">
        <f t="shared" si="3"/>
        <v xml:space="preserve"> </v>
      </c>
      <c r="L29" s="31" t="e">
        <f>+IF(#REF!=" "," ",IF(#REF!=#REF!,0,IF(#REF!=#REF!,0,1)))</f>
        <v>#REF!</v>
      </c>
      <c r="M29" s="31"/>
      <c r="N29" s="31"/>
      <c r="O29" s="31"/>
      <c r="P29" s="32"/>
    </row>
    <row r="30" spans="2:16" ht="12.75" x14ac:dyDescent="0.2">
      <c r="B30" s="138" t="s">
        <v>532</v>
      </c>
      <c r="C30" s="163" t="s">
        <v>1587</v>
      </c>
      <c r="D30" s="138" t="s">
        <v>538</v>
      </c>
      <c r="E30" s="137"/>
      <c r="F30" s="135" t="str">
        <f t="shared" si="0"/>
        <v xml:space="preserve"> </v>
      </c>
      <c r="G30" s="135" t="str">
        <f t="shared" si="1"/>
        <v xml:space="preserve"> </v>
      </c>
      <c r="H30" s="136" t="str">
        <f t="shared" si="2"/>
        <v xml:space="preserve"> </v>
      </c>
      <c r="I30" s="209"/>
      <c r="J30" s="31"/>
      <c r="K30" s="31" t="str">
        <f t="shared" si="3"/>
        <v xml:space="preserve"> </v>
      </c>
      <c r="L30" s="31" t="e">
        <f>+IF(#REF!=" "," ",IF(#REF!=#REF!,0,IF(#REF!=#REF!,0,1)))</f>
        <v>#REF!</v>
      </c>
      <c r="M30" s="31"/>
      <c r="N30" s="31"/>
      <c r="O30" s="31"/>
      <c r="P30" s="32"/>
    </row>
    <row r="31" spans="2:16" ht="51" x14ac:dyDescent="0.2">
      <c r="B31" s="138" t="s">
        <v>539</v>
      </c>
      <c r="C31" s="163" t="s">
        <v>540</v>
      </c>
      <c r="D31" s="138" t="s">
        <v>541</v>
      </c>
      <c r="E31" s="137"/>
      <c r="F31" s="135" t="str">
        <f t="shared" si="0"/>
        <v xml:space="preserve"> </v>
      </c>
      <c r="G31" s="135" t="str">
        <f t="shared" si="1"/>
        <v xml:space="preserve"> </v>
      </c>
      <c r="H31" s="136" t="str">
        <f t="shared" si="2"/>
        <v xml:space="preserve"> </v>
      </c>
      <c r="I31" s="209"/>
      <c r="J31" s="31"/>
      <c r="K31" s="31" t="str">
        <f t="shared" si="3"/>
        <v xml:space="preserve"> </v>
      </c>
      <c r="L31" s="31" t="e">
        <f>+IF(#REF!=" "," ",IF(#REF!=#REF!,0,IF(#REF!=#REF!,0,1)))</f>
        <v>#REF!</v>
      </c>
      <c r="M31" s="31"/>
      <c r="N31" s="31"/>
      <c r="O31" s="31"/>
      <c r="P31" s="32"/>
    </row>
    <row r="32" spans="2:16" ht="51" x14ac:dyDescent="0.2">
      <c r="B32" s="138" t="s">
        <v>539</v>
      </c>
      <c r="C32" s="163" t="s">
        <v>1588</v>
      </c>
      <c r="D32" s="138" t="s">
        <v>542</v>
      </c>
      <c r="E32" s="137"/>
      <c r="F32" s="135"/>
      <c r="G32" s="135" t="str">
        <f t="shared" si="1"/>
        <v xml:space="preserve"> </v>
      </c>
      <c r="H32" s="136" t="str">
        <f t="shared" si="2"/>
        <v xml:space="preserve"> </v>
      </c>
      <c r="I32" s="209"/>
      <c r="J32" s="31"/>
      <c r="K32" s="31">
        <f t="shared" si="3"/>
        <v>1</v>
      </c>
      <c r="L32" s="31" t="e">
        <f>+IF(#REF!=" "," ",IF(#REF!=#REF!,0,IF(#REF!=#REF!,0,1)))</f>
        <v>#REF!</v>
      </c>
      <c r="M32" s="31"/>
      <c r="N32" s="31"/>
      <c r="O32" s="31"/>
      <c r="P32" s="32"/>
    </row>
    <row r="33" spans="2:16" ht="51" x14ac:dyDescent="0.2">
      <c r="B33" s="138" t="s">
        <v>539</v>
      </c>
      <c r="C33" s="163" t="s">
        <v>543</v>
      </c>
      <c r="D33" s="138" t="s">
        <v>544</v>
      </c>
      <c r="E33" s="134"/>
      <c r="F33" s="135" t="str">
        <f t="shared" si="0"/>
        <v xml:space="preserve"> </v>
      </c>
      <c r="G33" s="135" t="str">
        <f t="shared" si="1"/>
        <v xml:space="preserve"> </v>
      </c>
      <c r="H33" s="136" t="str">
        <f t="shared" si="2"/>
        <v xml:space="preserve"> </v>
      </c>
      <c r="I33" s="209"/>
      <c r="J33" s="31"/>
      <c r="K33" s="31" t="str">
        <f t="shared" si="3"/>
        <v xml:space="preserve"> </v>
      </c>
      <c r="L33" s="31" t="e">
        <f>+IF(#REF!=" "," ",IF(#REF!=#REF!,0,IF(#REF!=#REF!,0,1)))</f>
        <v>#REF!</v>
      </c>
      <c r="M33" s="31"/>
      <c r="N33" s="31"/>
      <c r="O33" s="31"/>
      <c r="P33" s="32"/>
    </row>
    <row r="34" spans="2:16" ht="51" x14ac:dyDescent="0.2">
      <c r="B34" s="138" t="s">
        <v>539</v>
      </c>
      <c r="C34" s="163" t="s">
        <v>1589</v>
      </c>
      <c r="D34" s="138" t="s">
        <v>545</v>
      </c>
      <c r="E34" s="137"/>
      <c r="F34" s="135" t="str">
        <f t="shared" si="0"/>
        <v xml:space="preserve"> </v>
      </c>
      <c r="G34" s="135" t="str">
        <f t="shared" si="1"/>
        <v xml:space="preserve"> </v>
      </c>
      <c r="H34" s="136" t="str">
        <f t="shared" si="2"/>
        <v xml:space="preserve"> </v>
      </c>
      <c r="I34" s="209"/>
      <c r="J34" s="31"/>
      <c r="K34" s="31" t="str">
        <f t="shared" si="3"/>
        <v xml:space="preserve"> </v>
      </c>
      <c r="L34" s="31" t="e">
        <f>+IF(#REF!=" "," ",IF(#REF!=#REF!,0,IF(#REF!=#REF!,0,1)))</f>
        <v>#REF!</v>
      </c>
      <c r="M34" s="31"/>
      <c r="N34" s="31"/>
      <c r="O34" s="31"/>
      <c r="P34" s="32"/>
    </row>
    <row r="35" spans="2:16" ht="51" x14ac:dyDescent="0.2">
      <c r="B35" s="138" t="s">
        <v>539</v>
      </c>
      <c r="C35" s="163" t="s">
        <v>546</v>
      </c>
      <c r="D35" s="138" t="s">
        <v>547</v>
      </c>
      <c r="E35" s="137"/>
      <c r="F35" s="135" t="str">
        <f t="shared" si="0"/>
        <v xml:space="preserve"> </v>
      </c>
      <c r="G35" s="135" t="str">
        <f t="shared" si="1"/>
        <v xml:space="preserve"> </v>
      </c>
      <c r="H35" s="136" t="str">
        <f t="shared" si="2"/>
        <v xml:space="preserve"> </v>
      </c>
      <c r="I35" s="209"/>
      <c r="J35" s="31"/>
      <c r="K35" s="31" t="str">
        <f t="shared" si="3"/>
        <v xml:space="preserve"> </v>
      </c>
      <c r="L35" s="31" t="e">
        <f>+IF(#REF!=" "," ",IF(#REF!=#REF!,0,IF(#REF!=#REF!,0,1)))</f>
        <v>#REF!</v>
      </c>
      <c r="M35" s="31"/>
      <c r="N35" s="31"/>
      <c r="O35" s="31"/>
      <c r="P35" s="32"/>
    </row>
    <row r="36" spans="2:16" ht="51" x14ac:dyDescent="0.2">
      <c r="B36" s="138" t="s">
        <v>539</v>
      </c>
      <c r="C36" s="163" t="s">
        <v>1590</v>
      </c>
      <c r="D36" s="138" t="s">
        <v>688</v>
      </c>
      <c r="E36" s="137"/>
      <c r="F36" s="135" t="str">
        <f t="shared" si="0"/>
        <v xml:space="preserve"> </v>
      </c>
      <c r="G36" s="135" t="str">
        <f t="shared" ref="G36:G78" si="4">+IF($F36="Nee, geheel niet van toepassing", "Maatregel n.v.t.", " ")</f>
        <v xml:space="preserve"> </v>
      </c>
      <c r="H36" s="136" t="str">
        <f t="shared" si="2"/>
        <v xml:space="preserve"> </v>
      </c>
      <c r="I36" s="209"/>
      <c r="J36" s="31"/>
      <c r="K36" s="31" t="str">
        <f t="shared" si="3"/>
        <v xml:space="preserve"> </v>
      </c>
      <c r="L36" s="31" t="e">
        <f>+IF(#REF!=" "," ",IF(#REF!=#REF!,0,IF(#REF!=#REF!,0,1)))</f>
        <v>#REF!</v>
      </c>
      <c r="M36" s="31"/>
      <c r="N36" s="31"/>
      <c r="O36" s="31"/>
      <c r="P36" s="32"/>
    </row>
    <row r="37" spans="2:16" ht="51" x14ac:dyDescent="0.2">
      <c r="B37" s="138" t="s">
        <v>539</v>
      </c>
      <c r="C37" s="163" t="s">
        <v>540</v>
      </c>
      <c r="D37" s="138" t="s">
        <v>689</v>
      </c>
      <c r="E37" s="137"/>
      <c r="F37" s="135" t="str">
        <f t="shared" si="0"/>
        <v xml:space="preserve"> </v>
      </c>
      <c r="G37" s="135" t="str">
        <f t="shared" si="4"/>
        <v xml:space="preserve"> </v>
      </c>
      <c r="H37" s="136" t="str">
        <f t="shared" si="2"/>
        <v xml:space="preserve"> </v>
      </c>
      <c r="I37" s="209"/>
      <c r="J37" s="31"/>
      <c r="K37" s="31" t="str">
        <f t="shared" si="3"/>
        <v xml:space="preserve"> </v>
      </c>
      <c r="L37" s="31" t="e">
        <f>+IF(#REF!=" "," ",IF(#REF!=#REF!,0,IF(#REF!=#REF!,0,1)))</f>
        <v>#REF!</v>
      </c>
      <c r="M37" s="31"/>
      <c r="N37" s="31"/>
      <c r="O37" s="31"/>
      <c r="P37" s="32"/>
    </row>
    <row r="38" spans="2:16" ht="51" x14ac:dyDescent="0.2">
      <c r="B38" s="138" t="s">
        <v>539</v>
      </c>
      <c r="C38" s="163" t="s">
        <v>1591</v>
      </c>
      <c r="D38" s="138" t="s">
        <v>690</v>
      </c>
      <c r="E38" s="134"/>
      <c r="F38" s="135" t="str">
        <f t="shared" si="0"/>
        <v xml:space="preserve"> </v>
      </c>
      <c r="G38" s="135" t="str">
        <f t="shared" si="4"/>
        <v xml:space="preserve"> </v>
      </c>
      <c r="H38" s="136" t="str">
        <f t="shared" si="2"/>
        <v xml:space="preserve"> </v>
      </c>
      <c r="I38" s="209"/>
      <c r="J38" s="31"/>
      <c r="K38" s="31" t="str">
        <f t="shared" si="3"/>
        <v xml:space="preserve"> </v>
      </c>
      <c r="L38" s="31" t="e">
        <f>+IF(#REF!=" "," ",IF(#REF!=#REF!,0,IF(#REF!=#REF!,0,1)))</f>
        <v>#REF!</v>
      </c>
      <c r="M38" s="31"/>
      <c r="N38" s="31"/>
      <c r="O38" s="31"/>
      <c r="P38" s="32"/>
    </row>
    <row r="39" spans="2:16" ht="51" x14ac:dyDescent="0.2">
      <c r="B39" s="138" t="s">
        <v>539</v>
      </c>
      <c r="C39" s="163" t="s">
        <v>691</v>
      </c>
      <c r="D39" s="138" t="s">
        <v>692</v>
      </c>
      <c r="E39" s="134"/>
      <c r="F39" s="135" t="str">
        <f t="shared" si="0"/>
        <v xml:space="preserve"> </v>
      </c>
      <c r="G39" s="135" t="str">
        <f t="shared" si="4"/>
        <v xml:space="preserve"> </v>
      </c>
      <c r="H39" s="136" t="str">
        <f t="shared" si="2"/>
        <v xml:space="preserve"> </v>
      </c>
      <c r="I39" s="209"/>
      <c r="J39" s="31"/>
      <c r="K39" s="31" t="str">
        <f t="shared" si="3"/>
        <v xml:space="preserve"> </v>
      </c>
      <c r="L39" s="31" t="e">
        <f>+IF(#REF!=" "," ",IF(#REF!=#REF!,0,IF(#REF!=#REF!,0,1)))</f>
        <v>#REF!</v>
      </c>
      <c r="M39" s="31"/>
      <c r="N39" s="31"/>
      <c r="O39" s="31"/>
      <c r="P39" s="32"/>
    </row>
    <row r="40" spans="2:16" ht="51" x14ac:dyDescent="0.2">
      <c r="B40" s="138" t="s">
        <v>539</v>
      </c>
      <c r="C40" s="163" t="s">
        <v>1592</v>
      </c>
      <c r="D40" s="138" t="s">
        <v>693</v>
      </c>
      <c r="E40" s="134"/>
      <c r="F40" s="135" t="str">
        <f t="shared" si="0"/>
        <v xml:space="preserve"> </v>
      </c>
      <c r="G40" s="135" t="str">
        <f t="shared" si="4"/>
        <v xml:space="preserve"> </v>
      </c>
      <c r="H40" s="136" t="str">
        <f t="shared" si="2"/>
        <v xml:space="preserve"> </v>
      </c>
      <c r="I40" s="209"/>
      <c r="J40" s="31"/>
      <c r="K40" s="31" t="str">
        <f t="shared" si="3"/>
        <v xml:space="preserve"> </v>
      </c>
      <c r="L40" s="31" t="e">
        <f>+IF(#REF!=" "," ",IF(#REF!=#REF!,0,IF(#REF!=#REF!,0,1)))</f>
        <v>#REF!</v>
      </c>
      <c r="M40" s="31"/>
      <c r="N40" s="31"/>
      <c r="O40" s="31"/>
      <c r="P40" s="32"/>
    </row>
    <row r="41" spans="2:16" ht="38.25" x14ac:dyDescent="0.2">
      <c r="B41" s="138" t="s">
        <v>563</v>
      </c>
      <c r="C41" s="163" t="s">
        <v>918</v>
      </c>
      <c r="D41" s="138" t="s">
        <v>919</v>
      </c>
      <c r="E41" s="137"/>
      <c r="F41" s="135" t="str">
        <f t="shared" si="0"/>
        <v xml:space="preserve"> </v>
      </c>
      <c r="G41" s="135" t="str">
        <f t="shared" si="4"/>
        <v xml:space="preserve"> </v>
      </c>
      <c r="H41" s="136" t="str">
        <f t="shared" si="2"/>
        <v xml:space="preserve"> </v>
      </c>
      <c r="I41" s="209"/>
      <c r="J41" s="31"/>
      <c r="K41" s="31" t="str">
        <f t="shared" si="3"/>
        <v xml:space="preserve"> </v>
      </c>
      <c r="L41" s="31" t="e">
        <f>+IF(#REF!=" "," ",IF(#REF!=#REF!,0,IF(#REF!=#REF!,0,1)))</f>
        <v>#REF!</v>
      </c>
      <c r="M41" s="31"/>
      <c r="N41" s="31"/>
      <c r="O41" s="31"/>
      <c r="P41" s="32"/>
    </row>
    <row r="42" spans="2:16" ht="38.25" x14ac:dyDescent="0.2">
      <c r="B42" s="138" t="s">
        <v>563</v>
      </c>
      <c r="C42" s="163" t="s">
        <v>1611</v>
      </c>
      <c r="D42" s="138" t="s">
        <v>920</v>
      </c>
      <c r="E42" s="137"/>
      <c r="F42" s="135" t="str">
        <f t="shared" si="0"/>
        <v xml:space="preserve"> </v>
      </c>
      <c r="G42" s="135" t="str">
        <f t="shared" si="4"/>
        <v xml:space="preserve"> </v>
      </c>
      <c r="H42" s="136" t="str">
        <f t="shared" si="2"/>
        <v xml:space="preserve"> </v>
      </c>
      <c r="I42" s="209"/>
      <c r="J42" s="31"/>
      <c r="K42" s="31" t="str">
        <f t="shared" si="3"/>
        <v xml:space="preserve"> </v>
      </c>
      <c r="L42" s="31" t="e">
        <f>+IF(#REF!=" "," ",IF(#REF!=#REF!,0,IF(#REF!=#REF!,0,1)))</f>
        <v>#REF!</v>
      </c>
      <c r="M42" s="31"/>
      <c r="N42" s="31"/>
      <c r="O42" s="31"/>
      <c r="P42" s="32"/>
    </row>
    <row r="43" spans="2:16" ht="12.75" x14ac:dyDescent="0.2">
      <c r="B43" s="138" t="s">
        <v>563</v>
      </c>
      <c r="C43" s="163" t="s">
        <v>921</v>
      </c>
      <c r="D43" s="138" t="s">
        <v>922</v>
      </c>
      <c r="E43" s="137"/>
      <c r="F43" s="135" t="str">
        <f t="shared" si="0"/>
        <v xml:space="preserve"> </v>
      </c>
      <c r="G43" s="135" t="str">
        <f t="shared" si="4"/>
        <v xml:space="preserve"> </v>
      </c>
      <c r="H43" s="136" t="str">
        <f t="shared" si="2"/>
        <v xml:space="preserve"> </v>
      </c>
      <c r="I43" s="209"/>
      <c r="J43" s="31"/>
      <c r="K43" s="31" t="str">
        <f t="shared" si="3"/>
        <v xml:space="preserve"> </v>
      </c>
      <c r="L43" s="31" t="e">
        <f>+IF(#REF!=" "," ",IF(#REF!=#REF!,0,IF(#REF!=#REF!,0,1)))</f>
        <v>#REF!</v>
      </c>
      <c r="M43" s="31"/>
      <c r="N43" s="31"/>
      <c r="O43" s="31"/>
      <c r="P43" s="32"/>
    </row>
    <row r="44" spans="2:16" ht="38.25" x14ac:dyDescent="0.2">
      <c r="B44" s="138" t="s">
        <v>563</v>
      </c>
      <c r="C44" s="163" t="s">
        <v>1612</v>
      </c>
      <c r="D44" s="138" t="s">
        <v>923</v>
      </c>
      <c r="E44" s="137"/>
      <c r="F44" s="135" t="str">
        <f t="shared" si="0"/>
        <v xml:space="preserve"> </v>
      </c>
      <c r="G44" s="135" t="str">
        <f t="shared" si="4"/>
        <v xml:space="preserve"> </v>
      </c>
      <c r="H44" s="136" t="str">
        <f t="shared" si="2"/>
        <v xml:space="preserve"> </v>
      </c>
      <c r="I44" s="209"/>
      <c r="J44" s="31"/>
      <c r="K44" s="31" t="str">
        <f t="shared" si="3"/>
        <v xml:space="preserve"> </v>
      </c>
      <c r="L44" s="31" t="e">
        <f>+IF(#REF!=" "," ",IF(#REF!=#REF!,0,IF(#REF!=#REF!,0,1)))</f>
        <v>#REF!</v>
      </c>
      <c r="M44" s="31"/>
      <c r="N44" s="31"/>
      <c r="O44" s="31"/>
      <c r="P44" s="32"/>
    </row>
    <row r="45" spans="2:16" ht="38.25" x14ac:dyDescent="0.2">
      <c r="B45" s="138" t="s">
        <v>563</v>
      </c>
      <c r="C45" s="163" t="s">
        <v>924</v>
      </c>
      <c r="D45" s="138" t="s">
        <v>925</v>
      </c>
      <c r="E45" s="134"/>
      <c r="F45" s="135" t="str">
        <f t="shared" si="0"/>
        <v xml:space="preserve"> </v>
      </c>
      <c r="G45" s="135" t="str">
        <f t="shared" si="4"/>
        <v xml:space="preserve"> </v>
      </c>
      <c r="H45" s="136" t="str">
        <f t="shared" si="2"/>
        <v xml:space="preserve"> </v>
      </c>
      <c r="I45" s="209"/>
      <c r="J45" s="31"/>
      <c r="K45" s="31" t="str">
        <f t="shared" si="3"/>
        <v xml:space="preserve"> </v>
      </c>
      <c r="L45" s="31" t="e">
        <f>+IF(#REF!=" "," ",IF(#REF!=#REF!,0,IF(#REF!=#REF!,0,1)))</f>
        <v>#REF!</v>
      </c>
      <c r="M45" s="31"/>
      <c r="N45" s="31"/>
      <c r="O45" s="31"/>
      <c r="P45" s="32"/>
    </row>
    <row r="46" spans="2:16" ht="12.75" x14ac:dyDescent="0.2">
      <c r="B46" s="138" t="s">
        <v>563</v>
      </c>
      <c r="C46" s="163" t="s">
        <v>1593</v>
      </c>
      <c r="D46" s="138" t="s">
        <v>926</v>
      </c>
      <c r="E46" s="137"/>
      <c r="F46" s="135" t="str">
        <f t="shared" si="0"/>
        <v xml:space="preserve"> </v>
      </c>
      <c r="G46" s="135" t="str">
        <f t="shared" si="4"/>
        <v xml:space="preserve"> </v>
      </c>
      <c r="H46" s="136" t="str">
        <f t="shared" si="2"/>
        <v xml:space="preserve"> </v>
      </c>
      <c r="I46" s="209"/>
      <c r="J46" s="31"/>
      <c r="K46" s="31" t="str">
        <f t="shared" si="3"/>
        <v xml:space="preserve"> </v>
      </c>
      <c r="L46" s="31" t="e">
        <f>+IF(#REF!=" "," ",IF(#REF!=#REF!,0,IF(#REF!=#REF!,0,1)))</f>
        <v>#REF!</v>
      </c>
      <c r="M46" s="31"/>
      <c r="N46" s="31"/>
      <c r="O46" s="31"/>
      <c r="P46" s="32"/>
    </row>
    <row r="47" spans="2:16" ht="25.5" x14ac:dyDescent="0.2">
      <c r="B47" s="138" t="s">
        <v>563</v>
      </c>
      <c r="C47" s="163" t="s">
        <v>927</v>
      </c>
      <c r="D47" s="138" t="s">
        <v>928</v>
      </c>
      <c r="E47" s="137"/>
      <c r="F47" s="135" t="str">
        <f t="shared" si="0"/>
        <v xml:space="preserve"> </v>
      </c>
      <c r="G47" s="135" t="str">
        <f t="shared" si="4"/>
        <v xml:space="preserve"> </v>
      </c>
      <c r="H47" s="136" t="str">
        <f t="shared" si="2"/>
        <v xml:space="preserve"> </v>
      </c>
      <c r="I47" s="209"/>
      <c r="J47" s="31"/>
      <c r="K47" s="31" t="str">
        <f t="shared" si="3"/>
        <v xml:space="preserve"> </v>
      </c>
      <c r="L47" s="31" t="e">
        <f>+IF(#REF!=" "," ",IF(#REF!=#REF!,0,IF(#REF!=#REF!,0,1)))</f>
        <v>#REF!</v>
      </c>
      <c r="M47" s="31"/>
      <c r="N47" s="31"/>
      <c r="O47" s="31"/>
      <c r="P47" s="32"/>
    </row>
    <row r="48" spans="2:16" ht="25.5" x14ac:dyDescent="0.2">
      <c r="B48" s="138" t="s">
        <v>929</v>
      </c>
      <c r="C48" s="163" t="s">
        <v>1594</v>
      </c>
      <c r="D48" s="138" t="s">
        <v>930</v>
      </c>
      <c r="E48" s="137"/>
      <c r="F48" s="135" t="str">
        <f t="shared" si="0"/>
        <v xml:space="preserve"> </v>
      </c>
      <c r="G48" s="135" t="str">
        <f t="shared" si="4"/>
        <v xml:space="preserve"> </v>
      </c>
      <c r="H48" s="136" t="str">
        <f t="shared" si="2"/>
        <v xml:space="preserve"> </v>
      </c>
      <c r="I48" s="209"/>
      <c r="J48" s="31"/>
      <c r="K48" s="31" t="str">
        <f t="shared" si="3"/>
        <v xml:space="preserve"> </v>
      </c>
      <c r="L48" s="31" t="e">
        <f>+IF(#REF!=" "," ",IF(#REF!=#REF!,0,IF(#REF!=#REF!,0,1)))</f>
        <v>#REF!</v>
      </c>
      <c r="M48" s="31"/>
      <c r="N48" s="31"/>
      <c r="O48" s="31"/>
      <c r="P48" s="32"/>
    </row>
    <row r="49" spans="2:16" ht="25.5" x14ac:dyDescent="0.2">
      <c r="B49" s="138" t="s">
        <v>929</v>
      </c>
      <c r="C49" s="163" t="s">
        <v>931</v>
      </c>
      <c r="D49" s="138" t="s">
        <v>932</v>
      </c>
      <c r="E49" s="137"/>
      <c r="F49" s="135" t="str">
        <f t="shared" si="0"/>
        <v xml:space="preserve"> </v>
      </c>
      <c r="G49" s="135" t="str">
        <f t="shared" si="4"/>
        <v xml:space="preserve"> </v>
      </c>
      <c r="H49" s="136" t="str">
        <f t="shared" si="2"/>
        <v xml:space="preserve"> </v>
      </c>
      <c r="I49" s="209"/>
      <c r="J49" s="31"/>
      <c r="K49" s="31" t="str">
        <f t="shared" si="3"/>
        <v xml:space="preserve"> </v>
      </c>
      <c r="L49" s="31" t="e">
        <f>+IF(#REF!=" "," ",IF(#REF!=#REF!,0,IF(#REF!=#REF!,0,1)))</f>
        <v>#REF!</v>
      </c>
      <c r="M49" s="31"/>
      <c r="N49" s="31"/>
      <c r="O49" s="31"/>
      <c r="P49" s="32"/>
    </row>
    <row r="50" spans="2:16" ht="12.75" x14ac:dyDescent="0.2">
      <c r="B50" s="138" t="s">
        <v>929</v>
      </c>
      <c r="C50" s="163" t="s">
        <v>1595</v>
      </c>
      <c r="D50" s="138" t="s">
        <v>657</v>
      </c>
      <c r="E50" s="137"/>
      <c r="F50" s="135" t="str">
        <f t="shared" si="0"/>
        <v xml:space="preserve"> </v>
      </c>
      <c r="G50" s="135" t="str">
        <f t="shared" si="4"/>
        <v xml:space="preserve"> </v>
      </c>
      <c r="H50" s="136" t="str">
        <f t="shared" si="2"/>
        <v xml:space="preserve"> </v>
      </c>
      <c r="I50" s="209"/>
      <c r="J50" s="31"/>
      <c r="K50" s="31" t="str">
        <f t="shared" si="3"/>
        <v xml:space="preserve"> </v>
      </c>
      <c r="L50" s="31" t="e">
        <f>+IF(#REF!=" "," ",IF(#REF!=#REF!,0,IF(#REF!=#REF!,0,1)))</f>
        <v>#REF!</v>
      </c>
      <c r="M50" s="31"/>
      <c r="N50" s="31"/>
      <c r="O50" s="31"/>
      <c r="P50" s="32"/>
    </row>
    <row r="51" spans="2:16" ht="25.5" x14ac:dyDescent="0.2">
      <c r="B51" s="138" t="s">
        <v>530</v>
      </c>
      <c r="C51" s="163" t="s">
        <v>707</v>
      </c>
      <c r="D51" s="138" t="s">
        <v>708</v>
      </c>
      <c r="E51" s="137"/>
      <c r="F51" s="135" t="str">
        <f t="shared" si="0"/>
        <v xml:space="preserve"> </v>
      </c>
      <c r="G51" s="135" t="str">
        <f t="shared" si="4"/>
        <v xml:space="preserve"> </v>
      </c>
      <c r="H51" s="136" t="str">
        <f t="shared" si="2"/>
        <v xml:space="preserve"> </v>
      </c>
      <c r="I51" s="209"/>
      <c r="J51" s="31"/>
      <c r="K51" s="31" t="str">
        <f t="shared" si="3"/>
        <v xml:space="preserve"> </v>
      </c>
      <c r="L51" s="31" t="e">
        <f>+IF(#REF!=" "," ",IF(#REF!=#REF!,0,IF(#REF!=#REF!,0,1)))</f>
        <v>#REF!</v>
      </c>
      <c r="M51" s="31"/>
      <c r="N51" s="31"/>
      <c r="O51" s="31"/>
      <c r="P51" s="32"/>
    </row>
    <row r="52" spans="2:16" ht="51" x14ac:dyDescent="0.2">
      <c r="B52" s="138" t="s">
        <v>530</v>
      </c>
      <c r="C52" s="163" t="s">
        <v>1596</v>
      </c>
      <c r="D52" s="138" t="s">
        <v>709</v>
      </c>
      <c r="E52" s="137"/>
      <c r="F52" s="135" t="str">
        <f t="shared" si="0"/>
        <v xml:space="preserve"> </v>
      </c>
      <c r="G52" s="135" t="str">
        <f t="shared" si="4"/>
        <v xml:space="preserve"> </v>
      </c>
      <c r="H52" s="136" t="str">
        <f t="shared" si="2"/>
        <v xml:space="preserve"> </v>
      </c>
      <c r="I52" s="209"/>
      <c r="J52" s="31"/>
      <c r="K52" s="31" t="str">
        <f t="shared" si="3"/>
        <v xml:space="preserve"> </v>
      </c>
      <c r="L52" s="31" t="e">
        <f>+IF(#REF!=" "," ",IF(#REF!=#REF!,0,IF(#REF!=#REF!,0,1)))</f>
        <v>#REF!</v>
      </c>
      <c r="M52" s="31"/>
      <c r="N52" s="31"/>
      <c r="O52" s="31"/>
      <c r="P52" s="32"/>
    </row>
    <row r="53" spans="2:16" ht="38.25" x14ac:dyDescent="0.2">
      <c r="B53" s="138" t="s">
        <v>530</v>
      </c>
      <c r="C53" s="163" t="s">
        <v>710</v>
      </c>
      <c r="D53" s="138" t="s">
        <v>711</v>
      </c>
      <c r="E53" s="137"/>
      <c r="F53" s="135" t="str">
        <f t="shared" si="0"/>
        <v xml:space="preserve"> </v>
      </c>
      <c r="G53" s="135" t="str">
        <f t="shared" si="4"/>
        <v xml:space="preserve"> </v>
      </c>
      <c r="H53" s="136" t="str">
        <f t="shared" si="2"/>
        <v xml:space="preserve"> </v>
      </c>
      <c r="I53" s="209"/>
      <c r="J53" s="31"/>
      <c r="K53" s="31" t="str">
        <f t="shared" si="3"/>
        <v xml:space="preserve"> </v>
      </c>
      <c r="L53" s="31" t="e">
        <f>+IF(#REF!=" "," ",IF(#REF!=#REF!,0,IF(#REF!=#REF!,0,1)))</f>
        <v>#REF!</v>
      </c>
      <c r="M53" s="31"/>
      <c r="N53" s="31"/>
      <c r="O53" s="31"/>
      <c r="P53" s="32"/>
    </row>
    <row r="54" spans="2:16" ht="25.5" x14ac:dyDescent="0.2">
      <c r="B54" s="138" t="s">
        <v>530</v>
      </c>
      <c r="C54" s="163" t="s">
        <v>1597</v>
      </c>
      <c r="D54" s="138" t="s">
        <v>712</v>
      </c>
      <c r="E54" s="137"/>
      <c r="F54" s="135" t="str">
        <f t="shared" si="0"/>
        <v xml:space="preserve"> </v>
      </c>
      <c r="G54" s="135" t="str">
        <f t="shared" si="4"/>
        <v xml:space="preserve"> </v>
      </c>
      <c r="H54" s="136" t="str">
        <f t="shared" si="2"/>
        <v xml:space="preserve"> </v>
      </c>
      <c r="I54" s="209"/>
      <c r="J54" s="31"/>
      <c r="K54" s="31" t="str">
        <f t="shared" si="3"/>
        <v xml:space="preserve"> </v>
      </c>
      <c r="L54" s="31" t="e">
        <f>+IF(#REF!=" "," ",IF(#REF!=#REF!,0,IF(#REF!=#REF!,0,1)))</f>
        <v>#REF!</v>
      </c>
      <c r="M54" s="31"/>
      <c r="N54" s="31"/>
      <c r="O54" s="31"/>
      <c r="P54" s="32"/>
    </row>
    <row r="55" spans="2:16" ht="25.5" x14ac:dyDescent="0.2">
      <c r="B55" s="138" t="s">
        <v>530</v>
      </c>
      <c r="C55" s="163" t="s">
        <v>713</v>
      </c>
      <c r="D55" s="138" t="s">
        <v>714</v>
      </c>
      <c r="E55" s="137"/>
      <c r="F55" s="135" t="str">
        <f t="shared" si="0"/>
        <v xml:space="preserve"> </v>
      </c>
      <c r="G55" s="135" t="str">
        <f t="shared" si="4"/>
        <v xml:space="preserve"> </v>
      </c>
      <c r="H55" s="136" t="str">
        <f t="shared" si="2"/>
        <v xml:space="preserve"> </v>
      </c>
      <c r="I55" s="209"/>
      <c r="J55" s="31"/>
      <c r="K55" s="31" t="str">
        <f t="shared" si="3"/>
        <v xml:space="preserve"> </v>
      </c>
      <c r="L55" s="31" t="e">
        <f>+IF(#REF!=" "," ",IF(#REF!=#REF!,0,IF(#REF!=#REF!,0,1)))</f>
        <v>#REF!</v>
      </c>
      <c r="M55" s="31"/>
      <c r="N55" s="31"/>
      <c r="O55" s="31"/>
      <c r="P55" s="32"/>
    </row>
    <row r="56" spans="2:16" ht="25.5" x14ac:dyDescent="0.2">
      <c r="B56" s="138" t="s">
        <v>530</v>
      </c>
      <c r="C56" s="163" t="s">
        <v>1598</v>
      </c>
      <c r="D56" s="138" t="s">
        <v>715</v>
      </c>
      <c r="E56" s="134"/>
      <c r="F56" s="135" t="str">
        <f t="shared" si="0"/>
        <v xml:space="preserve"> </v>
      </c>
      <c r="G56" s="135" t="str">
        <f t="shared" si="4"/>
        <v xml:space="preserve"> </v>
      </c>
      <c r="H56" s="136" t="str">
        <f t="shared" si="2"/>
        <v xml:space="preserve"> </v>
      </c>
      <c r="I56" s="209"/>
      <c r="J56" s="31"/>
      <c r="K56" s="31" t="str">
        <f t="shared" si="3"/>
        <v xml:space="preserve"> </v>
      </c>
      <c r="L56" s="31" t="e">
        <f>+IF(#REF!=" "," ",IF(#REF!=#REF!,0,IF(#REF!=#REF!,0,1)))</f>
        <v>#REF!</v>
      </c>
      <c r="M56" s="31"/>
      <c r="N56" s="31"/>
      <c r="O56" s="31"/>
      <c r="P56" s="32"/>
    </row>
    <row r="57" spans="2:16" ht="25.5" x14ac:dyDescent="0.2">
      <c r="B57" s="138" t="s">
        <v>530</v>
      </c>
      <c r="C57" s="138" t="s">
        <v>716</v>
      </c>
      <c r="D57" s="138" t="s">
        <v>717</v>
      </c>
      <c r="E57" s="226"/>
      <c r="F57" s="135" t="str">
        <f t="shared" si="0"/>
        <v xml:space="preserve"> </v>
      </c>
      <c r="G57" s="135" t="str">
        <f t="shared" si="4"/>
        <v xml:space="preserve"> </v>
      </c>
      <c r="H57" s="136" t="str">
        <f t="shared" si="2"/>
        <v xml:space="preserve"> </v>
      </c>
      <c r="I57" s="209"/>
      <c r="J57" s="31"/>
      <c r="K57" s="31" t="str">
        <f t="shared" si="3"/>
        <v xml:space="preserve"> </v>
      </c>
      <c r="L57" s="31" t="e">
        <f>+IF(#REF!=" "," ",IF(#REF!=#REF!,0,IF(#REF!=#REF!,0,1)))</f>
        <v>#REF!</v>
      </c>
      <c r="M57" s="31"/>
      <c r="N57" s="31"/>
      <c r="O57" s="31"/>
      <c r="P57" s="32"/>
    </row>
    <row r="58" spans="2:16" ht="25.5" x14ac:dyDescent="0.2">
      <c r="B58" s="138" t="s">
        <v>530</v>
      </c>
      <c r="C58" s="138" t="s">
        <v>1599</v>
      </c>
      <c r="D58" s="138" t="s">
        <v>718</v>
      </c>
      <c r="E58" s="226"/>
      <c r="F58" s="135" t="str">
        <f t="shared" si="0"/>
        <v xml:space="preserve"> </v>
      </c>
      <c r="G58" s="135" t="str">
        <f t="shared" si="4"/>
        <v xml:space="preserve"> </v>
      </c>
      <c r="H58" s="136" t="str">
        <f t="shared" si="2"/>
        <v xml:space="preserve"> </v>
      </c>
      <c r="I58" s="209"/>
      <c r="J58" s="31"/>
      <c r="K58" s="31" t="str">
        <f t="shared" si="3"/>
        <v xml:space="preserve"> </v>
      </c>
      <c r="L58" s="31" t="e">
        <f>+IF(#REF!=" "," ",IF(#REF!=#REF!,0,IF(#REF!=#REF!,0,1)))</f>
        <v>#REF!</v>
      </c>
      <c r="M58" s="31"/>
      <c r="N58" s="31"/>
      <c r="O58" s="31"/>
      <c r="P58" s="32"/>
    </row>
    <row r="59" spans="2:16" ht="25.5" x14ac:dyDescent="0.2">
      <c r="B59" s="138" t="s">
        <v>530</v>
      </c>
      <c r="C59" s="138" t="s">
        <v>719</v>
      </c>
      <c r="D59" s="138" t="s">
        <v>720</v>
      </c>
      <c r="E59" s="226"/>
      <c r="F59" s="135" t="str">
        <f t="shared" si="0"/>
        <v xml:space="preserve"> </v>
      </c>
      <c r="G59" s="135" t="str">
        <f t="shared" si="4"/>
        <v xml:space="preserve"> </v>
      </c>
      <c r="H59" s="136" t="str">
        <f t="shared" si="2"/>
        <v xml:space="preserve"> </v>
      </c>
      <c r="I59" s="209"/>
      <c r="J59" s="31"/>
      <c r="K59" s="31" t="str">
        <f t="shared" si="3"/>
        <v xml:space="preserve"> </v>
      </c>
      <c r="L59" s="31" t="e">
        <f>+IF(#REF!=" "," ",IF(#REF!=#REF!,0,IF(#REF!=#REF!,0,1)))</f>
        <v>#REF!</v>
      </c>
      <c r="M59" s="31"/>
      <c r="N59" s="31"/>
      <c r="O59" s="31"/>
      <c r="P59" s="32"/>
    </row>
    <row r="60" spans="2:16" ht="25.5" x14ac:dyDescent="0.2">
      <c r="B60" s="138" t="s">
        <v>530</v>
      </c>
      <c r="C60" s="138" t="s">
        <v>1600</v>
      </c>
      <c r="D60" s="138" t="s">
        <v>721</v>
      </c>
      <c r="E60" s="226"/>
      <c r="F60" s="135" t="str">
        <f t="shared" si="0"/>
        <v xml:space="preserve"> </v>
      </c>
      <c r="G60" s="135" t="str">
        <f t="shared" si="4"/>
        <v xml:space="preserve"> </v>
      </c>
      <c r="H60" s="136" t="str">
        <f t="shared" si="2"/>
        <v xml:space="preserve"> </v>
      </c>
      <c r="I60" s="209"/>
      <c r="J60" s="31"/>
      <c r="K60" s="31" t="str">
        <f t="shared" si="3"/>
        <v xml:space="preserve"> </v>
      </c>
      <c r="L60" s="31" t="e">
        <f>+IF(#REF!=" "," ",IF(#REF!=#REF!,0,IF(#REF!=#REF!,0,1)))</f>
        <v>#REF!</v>
      </c>
      <c r="M60" s="31"/>
      <c r="N60" s="31"/>
      <c r="O60" s="31"/>
      <c r="P60" s="32"/>
    </row>
    <row r="61" spans="2:16" ht="25.5" x14ac:dyDescent="0.2">
      <c r="B61" s="138" t="s">
        <v>530</v>
      </c>
      <c r="C61" s="163" t="s">
        <v>722</v>
      </c>
      <c r="D61" s="138" t="s">
        <v>723</v>
      </c>
      <c r="E61" s="134"/>
      <c r="F61" s="135" t="str">
        <f t="shared" si="0"/>
        <v xml:space="preserve"> </v>
      </c>
      <c r="G61" s="135" t="str">
        <f t="shared" si="4"/>
        <v xml:space="preserve"> </v>
      </c>
      <c r="H61" s="136" t="str">
        <f t="shared" si="2"/>
        <v xml:space="preserve"> </v>
      </c>
      <c r="I61" s="209"/>
      <c r="J61" s="31"/>
      <c r="K61" s="31" t="str">
        <f t="shared" si="3"/>
        <v xml:space="preserve"> </v>
      </c>
      <c r="L61" s="31" t="e">
        <f>+IF(#REF!=" "," ",IF(#REF!=#REF!,0,IF(#REF!=#REF!,0,1)))</f>
        <v>#REF!</v>
      </c>
      <c r="M61" s="31"/>
      <c r="N61" s="31"/>
      <c r="O61" s="31"/>
      <c r="P61" s="32"/>
    </row>
    <row r="62" spans="2:16" ht="25.5" x14ac:dyDescent="0.2">
      <c r="B62" s="138" t="s">
        <v>530</v>
      </c>
      <c r="C62" s="138" t="s">
        <v>1601</v>
      </c>
      <c r="D62" s="138" t="s">
        <v>724</v>
      </c>
      <c r="E62" s="226"/>
      <c r="F62" s="135" t="str">
        <f t="shared" si="0"/>
        <v xml:space="preserve"> </v>
      </c>
      <c r="G62" s="135" t="str">
        <f t="shared" si="4"/>
        <v xml:space="preserve"> </v>
      </c>
      <c r="H62" s="136" t="str">
        <f t="shared" si="2"/>
        <v xml:space="preserve"> </v>
      </c>
      <c r="I62" s="209"/>
      <c r="J62" s="31"/>
      <c r="K62" s="31" t="str">
        <f t="shared" si="3"/>
        <v xml:space="preserve"> </v>
      </c>
      <c r="L62" s="31" t="e">
        <f>+IF(#REF!=" "," ",IF(#REF!=#REF!,0,IF(#REF!=#REF!,0,1)))</f>
        <v>#REF!</v>
      </c>
      <c r="M62" s="31"/>
      <c r="N62" s="31"/>
      <c r="O62" s="31"/>
      <c r="P62" s="32"/>
    </row>
    <row r="63" spans="2:16" ht="25.5" x14ac:dyDescent="0.2">
      <c r="B63" s="138" t="s">
        <v>530</v>
      </c>
      <c r="C63" s="163" t="s">
        <v>719</v>
      </c>
      <c r="D63" s="138" t="s">
        <v>725</v>
      </c>
      <c r="E63" s="137"/>
      <c r="F63" s="135" t="str">
        <f t="shared" si="0"/>
        <v xml:space="preserve"> </v>
      </c>
      <c r="G63" s="135" t="str">
        <f t="shared" si="4"/>
        <v xml:space="preserve"> </v>
      </c>
      <c r="H63" s="136" t="str">
        <f t="shared" si="2"/>
        <v xml:space="preserve"> </v>
      </c>
      <c r="I63" s="209"/>
      <c r="J63" s="31"/>
      <c r="K63" s="31" t="str">
        <f t="shared" si="3"/>
        <v xml:space="preserve"> </v>
      </c>
      <c r="L63" s="31" t="e">
        <f>+IF(#REF!=" "," ",IF(#REF!=#REF!,0,IF(#REF!=#REF!,0,1)))</f>
        <v>#REF!</v>
      </c>
      <c r="M63" s="31"/>
      <c r="N63" s="31"/>
      <c r="O63" s="31"/>
      <c r="P63" s="32"/>
    </row>
    <row r="64" spans="2:16" ht="25.5" x14ac:dyDescent="0.2">
      <c r="B64" s="138" t="s">
        <v>530</v>
      </c>
      <c r="C64" s="163" t="s">
        <v>1602</v>
      </c>
      <c r="D64" s="138" t="s">
        <v>726</v>
      </c>
      <c r="E64" s="137"/>
      <c r="F64" s="135" t="str">
        <f t="shared" si="0"/>
        <v xml:space="preserve"> </v>
      </c>
      <c r="G64" s="135" t="str">
        <f t="shared" si="4"/>
        <v xml:space="preserve"> </v>
      </c>
      <c r="H64" s="136" t="str">
        <f t="shared" si="2"/>
        <v xml:space="preserve"> </v>
      </c>
      <c r="I64" s="209"/>
      <c r="J64" s="31"/>
      <c r="K64" s="31" t="str">
        <f t="shared" si="3"/>
        <v xml:space="preserve"> </v>
      </c>
      <c r="L64" s="31" t="e">
        <f>+IF(#REF!=" "," ",IF(#REF!=#REF!,0,IF(#REF!=#REF!,0,1)))</f>
        <v>#REF!</v>
      </c>
      <c r="M64" s="31"/>
      <c r="N64" s="31"/>
      <c r="O64" s="31"/>
      <c r="P64" s="32"/>
    </row>
    <row r="65" spans="2:16" ht="25.5" x14ac:dyDescent="0.2">
      <c r="B65" s="138" t="s">
        <v>530</v>
      </c>
      <c r="C65" s="138" t="s">
        <v>727</v>
      </c>
      <c r="D65" s="138" t="s">
        <v>728</v>
      </c>
      <c r="E65" s="226"/>
      <c r="F65" s="135" t="str">
        <f t="shared" si="0"/>
        <v xml:space="preserve"> </v>
      </c>
      <c r="G65" s="135" t="str">
        <f t="shared" si="4"/>
        <v xml:space="preserve"> </v>
      </c>
      <c r="H65" s="136" t="str">
        <f t="shared" si="2"/>
        <v xml:space="preserve"> </v>
      </c>
      <c r="I65" s="209"/>
      <c r="J65" s="31"/>
      <c r="K65" s="31" t="str">
        <f t="shared" si="3"/>
        <v xml:space="preserve"> </v>
      </c>
      <c r="L65" s="31" t="e">
        <f>+IF(#REF!=" "," ",IF(#REF!=#REF!,0,IF(#REF!=#REF!,0,1)))</f>
        <v>#REF!</v>
      </c>
      <c r="M65" s="31"/>
      <c r="N65" s="31"/>
      <c r="O65" s="31"/>
      <c r="P65" s="32"/>
    </row>
    <row r="66" spans="2:16" ht="25.5" x14ac:dyDescent="0.2">
      <c r="B66" s="138" t="s">
        <v>530</v>
      </c>
      <c r="C66" s="138" t="s">
        <v>1603</v>
      </c>
      <c r="D66" s="138" t="s">
        <v>729</v>
      </c>
      <c r="E66" s="226"/>
      <c r="F66" s="135" t="str">
        <f t="shared" si="0"/>
        <v xml:space="preserve"> </v>
      </c>
      <c r="G66" s="135" t="str">
        <f t="shared" si="4"/>
        <v xml:space="preserve"> </v>
      </c>
      <c r="H66" s="136" t="str">
        <f t="shared" si="2"/>
        <v xml:space="preserve"> </v>
      </c>
      <c r="I66" s="209"/>
      <c r="J66" s="31"/>
      <c r="K66" s="31" t="str">
        <f t="shared" si="3"/>
        <v xml:space="preserve"> </v>
      </c>
      <c r="L66" s="31" t="e">
        <f>+IF(#REF!=" "," ",IF(#REF!=#REF!,0,IF(#REF!=#REF!,0,1)))</f>
        <v>#REF!</v>
      </c>
      <c r="M66" s="31"/>
      <c r="N66" s="31"/>
      <c r="O66" s="31"/>
      <c r="P66" s="32"/>
    </row>
    <row r="67" spans="2:16" ht="25.5" x14ac:dyDescent="0.2">
      <c r="B67" s="138" t="s">
        <v>730</v>
      </c>
      <c r="C67" s="138" t="s">
        <v>731</v>
      </c>
      <c r="D67" s="138" t="s">
        <v>732</v>
      </c>
      <c r="E67" s="227"/>
      <c r="F67" s="135" t="str">
        <f t="shared" si="0"/>
        <v xml:space="preserve"> </v>
      </c>
      <c r="G67" s="135" t="str">
        <f t="shared" si="4"/>
        <v xml:space="preserve"> </v>
      </c>
      <c r="H67" s="136" t="str">
        <f t="shared" si="2"/>
        <v xml:space="preserve"> </v>
      </c>
      <c r="I67" s="209"/>
      <c r="J67" s="31"/>
      <c r="K67" s="31" t="str">
        <f t="shared" si="3"/>
        <v xml:space="preserve"> </v>
      </c>
      <c r="L67" s="31" t="e">
        <f>+IF(#REF!=" "," ",IF(#REF!=#REF!,0,IF(#REF!=#REF!,0,1)))</f>
        <v>#REF!</v>
      </c>
      <c r="M67" s="31"/>
      <c r="N67" s="31"/>
      <c r="O67" s="31"/>
      <c r="P67" s="32"/>
    </row>
    <row r="68" spans="2:16" ht="25.5" x14ac:dyDescent="0.2">
      <c r="B68" s="138" t="s">
        <v>730</v>
      </c>
      <c r="C68" s="138" t="s">
        <v>1604</v>
      </c>
      <c r="D68" s="138" t="s">
        <v>733</v>
      </c>
      <c r="E68" s="226"/>
      <c r="F68" s="135" t="str">
        <f t="shared" si="0"/>
        <v xml:space="preserve"> </v>
      </c>
      <c r="G68" s="135" t="str">
        <f t="shared" si="4"/>
        <v xml:space="preserve"> </v>
      </c>
      <c r="H68" s="136" t="str">
        <f t="shared" si="2"/>
        <v xml:space="preserve"> </v>
      </c>
      <c r="I68" s="209"/>
      <c r="J68" s="31"/>
      <c r="K68" s="31" t="str">
        <f t="shared" si="3"/>
        <v xml:space="preserve"> </v>
      </c>
      <c r="L68" s="31" t="e">
        <f>+IF(#REF!=" "," ",IF(#REF!=#REF!,0,IF(#REF!=#REF!,0,1)))</f>
        <v>#REF!</v>
      </c>
      <c r="M68" s="31"/>
      <c r="N68" s="31"/>
      <c r="O68" s="31"/>
      <c r="P68" s="32"/>
    </row>
    <row r="69" spans="2:16" ht="25.5" x14ac:dyDescent="0.2">
      <c r="B69" s="138" t="s">
        <v>730</v>
      </c>
      <c r="C69" s="138" t="s">
        <v>731</v>
      </c>
      <c r="D69" s="138" t="s">
        <v>734</v>
      </c>
      <c r="E69" s="227"/>
      <c r="F69" s="135" t="str">
        <f t="shared" si="0"/>
        <v xml:space="preserve"> </v>
      </c>
      <c r="G69" s="135" t="str">
        <f t="shared" si="4"/>
        <v xml:space="preserve"> </v>
      </c>
      <c r="H69" s="136" t="str">
        <f t="shared" si="2"/>
        <v xml:space="preserve"> </v>
      </c>
      <c r="I69" s="209"/>
      <c r="J69" s="31"/>
      <c r="K69" s="31" t="str">
        <f t="shared" si="3"/>
        <v xml:space="preserve"> </v>
      </c>
      <c r="L69" s="31" t="e">
        <f>+IF(#REF!=" "," ",IF(#REF!=#REF!,0,IF(#REF!=#REF!,0,1)))</f>
        <v>#REF!</v>
      </c>
      <c r="M69" s="31"/>
      <c r="N69" s="31"/>
      <c r="O69" s="31"/>
      <c r="P69" s="32"/>
    </row>
    <row r="70" spans="2:16" ht="25.5" x14ac:dyDescent="0.2">
      <c r="B70" s="138" t="s">
        <v>730</v>
      </c>
      <c r="C70" s="138" t="s">
        <v>1605</v>
      </c>
      <c r="D70" s="138" t="s">
        <v>735</v>
      </c>
      <c r="E70" s="226"/>
      <c r="F70" s="135" t="str">
        <f t="shared" si="0"/>
        <v xml:space="preserve"> </v>
      </c>
      <c r="G70" s="135" t="str">
        <f t="shared" si="4"/>
        <v xml:space="preserve"> </v>
      </c>
      <c r="H70" s="136" t="str">
        <f t="shared" si="2"/>
        <v xml:space="preserve"> </v>
      </c>
      <c r="I70" s="209"/>
      <c r="J70" s="31"/>
      <c r="K70" s="31" t="str">
        <f t="shared" si="3"/>
        <v xml:space="preserve"> </v>
      </c>
      <c r="L70" s="31" t="e">
        <f>+IF(#REF!=" "," ",IF(#REF!=#REF!,0,IF(#REF!=#REF!,0,1)))</f>
        <v>#REF!</v>
      </c>
      <c r="M70" s="31"/>
      <c r="N70" s="31"/>
      <c r="O70" s="31"/>
      <c r="P70" s="32"/>
    </row>
    <row r="71" spans="2:16" ht="25.5" x14ac:dyDescent="0.2">
      <c r="B71" s="138" t="s">
        <v>730</v>
      </c>
      <c r="C71" s="138" t="s">
        <v>736</v>
      </c>
      <c r="D71" s="138" t="s">
        <v>737</v>
      </c>
      <c r="E71" s="226"/>
      <c r="F71" s="135" t="str">
        <f t="shared" si="0"/>
        <v xml:space="preserve"> </v>
      </c>
      <c r="G71" s="135" t="str">
        <f t="shared" si="4"/>
        <v xml:space="preserve"> </v>
      </c>
      <c r="H71" s="136" t="str">
        <f t="shared" si="2"/>
        <v xml:space="preserve"> </v>
      </c>
      <c r="I71" s="209"/>
      <c r="J71" s="31"/>
      <c r="K71" s="31" t="str">
        <f t="shared" si="3"/>
        <v xml:space="preserve"> </v>
      </c>
      <c r="L71" s="31" t="e">
        <f>+IF(#REF!=" "," ",IF(#REF!=#REF!,0,IF(#REF!=#REF!,0,1)))</f>
        <v>#REF!</v>
      </c>
      <c r="M71" s="31"/>
      <c r="N71" s="31"/>
      <c r="O71" s="31"/>
      <c r="P71" s="32"/>
    </row>
    <row r="72" spans="2:16" ht="25.5" x14ac:dyDescent="0.2">
      <c r="B72" s="138" t="s">
        <v>738</v>
      </c>
      <c r="C72" s="138" t="s">
        <v>1606</v>
      </c>
      <c r="D72" s="138" t="s">
        <v>739</v>
      </c>
      <c r="E72" s="226"/>
      <c r="F72" s="135" t="str">
        <f t="shared" si="0"/>
        <v xml:space="preserve"> </v>
      </c>
      <c r="G72" s="135" t="str">
        <f t="shared" si="4"/>
        <v xml:space="preserve"> </v>
      </c>
      <c r="H72" s="136" t="str">
        <f t="shared" si="2"/>
        <v xml:space="preserve"> </v>
      </c>
      <c r="I72" s="209"/>
      <c r="J72" s="31"/>
      <c r="K72" s="31" t="str">
        <f t="shared" si="3"/>
        <v xml:space="preserve"> </v>
      </c>
      <c r="L72" s="31" t="e">
        <f>+IF(#REF!=" "," ",IF(#REF!=#REF!,0,IF(#REF!=#REF!,0,1)))</f>
        <v>#REF!</v>
      </c>
      <c r="M72" s="31"/>
      <c r="N72" s="31"/>
      <c r="O72" s="31"/>
      <c r="P72" s="32"/>
    </row>
    <row r="73" spans="2:16" ht="25.5" x14ac:dyDescent="0.2">
      <c r="B73" s="138" t="s">
        <v>738</v>
      </c>
      <c r="C73" s="138" t="s">
        <v>740</v>
      </c>
      <c r="D73" s="138" t="s">
        <v>741</v>
      </c>
      <c r="E73" s="226"/>
      <c r="F73" s="135" t="str">
        <f t="shared" si="0"/>
        <v xml:space="preserve"> </v>
      </c>
      <c r="G73" s="135" t="str">
        <f t="shared" si="4"/>
        <v xml:space="preserve"> </v>
      </c>
      <c r="H73" s="136" t="str">
        <f t="shared" si="2"/>
        <v xml:space="preserve"> </v>
      </c>
      <c r="I73" s="209"/>
      <c r="J73" s="31"/>
      <c r="K73" s="31" t="str">
        <f t="shared" si="3"/>
        <v xml:space="preserve"> </v>
      </c>
      <c r="L73" s="31" t="e">
        <f>+IF(#REF!=" "," ",IF(#REF!=#REF!,0,IF(#REF!=#REF!,0,1)))</f>
        <v>#REF!</v>
      </c>
      <c r="M73" s="31"/>
      <c r="N73" s="31"/>
      <c r="O73" s="31"/>
      <c r="P73" s="32"/>
    </row>
    <row r="74" spans="2:16" ht="25.5" x14ac:dyDescent="0.2">
      <c r="B74" s="138" t="s">
        <v>738</v>
      </c>
      <c r="C74" s="138" t="s">
        <v>1607</v>
      </c>
      <c r="D74" s="138" t="s">
        <v>742</v>
      </c>
      <c r="E74" s="226"/>
      <c r="F74" s="135" t="str">
        <f t="shared" si="0"/>
        <v xml:space="preserve"> </v>
      </c>
      <c r="G74" s="135" t="str">
        <f t="shared" si="4"/>
        <v xml:space="preserve"> </v>
      </c>
      <c r="H74" s="136" t="str">
        <f t="shared" si="2"/>
        <v xml:space="preserve"> </v>
      </c>
      <c r="I74" s="209"/>
      <c r="J74" s="31"/>
      <c r="K74" s="31" t="str">
        <f t="shared" si="3"/>
        <v xml:space="preserve"> </v>
      </c>
      <c r="L74" s="31" t="e">
        <f>+IF(#REF!=" "," ",IF(#REF!=#REF!,0,IF(#REF!=#REF!,0,1)))</f>
        <v>#REF!</v>
      </c>
      <c r="M74" s="31"/>
      <c r="N74" s="31"/>
      <c r="O74" s="31"/>
      <c r="P74" s="32"/>
    </row>
    <row r="75" spans="2:16" ht="25.5" x14ac:dyDescent="0.2">
      <c r="B75" s="138" t="s">
        <v>738</v>
      </c>
      <c r="C75" s="163" t="s">
        <v>743</v>
      </c>
      <c r="D75" s="138" t="s">
        <v>545</v>
      </c>
      <c r="E75" s="137"/>
      <c r="F75" s="135" t="str">
        <f t="shared" si="0"/>
        <v xml:space="preserve"> </v>
      </c>
      <c r="G75" s="135" t="str">
        <f t="shared" si="4"/>
        <v xml:space="preserve"> </v>
      </c>
      <c r="H75" s="136" t="str">
        <f t="shared" si="2"/>
        <v xml:space="preserve"> </v>
      </c>
      <c r="I75" s="209"/>
      <c r="J75" s="31"/>
      <c r="K75" s="31" t="str">
        <f t="shared" si="3"/>
        <v xml:space="preserve"> </v>
      </c>
      <c r="L75" s="31" t="e">
        <f>+IF(#REF!=" "," ",IF(#REF!=#REF!,0,IF(#REF!=#REF!,0,1)))</f>
        <v>#REF!</v>
      </c>
      <c r="M75" s="31"/>
      <c r="N75" s="31"/>
      <c r="O75" s="31"/>
      <c r="P75" s="32"/>
    </row>
    <row r="76" spans="2:16" ht="25.5" x14ac:dyDescent="0.2">
      <c r="B76" s="138" t="s">
        <v>738</v>
      </c>
      <c r="C76" s="163" t="s">
        <v>1608</v>
      </c>
      <c r="D76" s="138" t="s">
        <v>744</v>
      </c>
      <c r="E76" s="137"/>
      <c r="F76" s="135" t="str">
        <f t="shared" si="0"/>
        <v xml:space="preserve"> </v>
      </c>
      <c r="G76" s="135" t="str">
        <f t="shared" si="4"/>
        <v xml:space="preserve"> </v>
      </c>
      <c r="H76" s="136" t="str">
        <f t="shared" si="2"/>
        <v xml:space="preserve"> </v>
      </c>
      <c r="I76" s="209"/>
      <c r="J76" s="31"/>
      <c r="K76" s="31" t="str">
        <f t="shared" si="3"/>
        <v xml:space="preserve"> </v>
      </c>
      <c r="L76" s="31" t="e">
        <f>+IF(#REF!=" "," ",IF(#REF!=#REF!,0,IF(#REF!=#REF!,0,1)))</f>
        <v>#REF!</v>
      </c>
      <c r="M76" s="31"/>
      <c r="N76" s="31"/>
      <c r="O76" s="31"/>
      <c r="P76" s="32"/>
    </row>
    <row r="77" spans="2:16" ht="25.5" x14ac:dyDescent="0.2">
      <c r="B77" s="295" t="s">
        <v>738</v>
      </c>
      <c r="C77" s="229" t="s">
        <v>1608</v>
      </c>
      <c r="D77" s="295" t="s">
        <v>694</v>
      </c>
      <c r="E77" s="134"/>
      <c r="F77" s="135" t="str">
        <f t="shared" si="0"/>
        <v xml:space="preserve"> </v>
      </c>
      <c r="G77" s="135" t="str">
        <f t="shared" si="4"/>
        <v xml:space="preserve"> </v>
      </c>
      <c r="H77" s="136" t="str">
        <f t="shared" si="2"/>
        <v xml:space="preserve"> </v>
      </c>
      <c r="I77" s="209"/>
      <c r="J77" s="31"/>
      <c r="K77" s="31" t="str">
        <f t="shared" si="3"/>
        <v xml:space="preserve"> </v>
      </c>
      <c r="L77" s="31" t="e">
        <f>+IF(#REF!=" "," ",IF(#REF!=#REF!,0,IF(#REF!=#REF!,0,1)))</f>
        <v>#REF!</v>
      </c>
      <c r="M77" s="31"/>
      <c r="N77" s="31"/>
      <c r="O77" s="31"/>
      <c r="P77" s="32"/>
    </row>
    <row r="78" spans="2:16" ht="25.5" x14ac:dyDescent="0.2">
      <c r="B78" s="297" t="s">
        <v>1300</v>
      </c>
      <c r="C78" s="138" t="s">
        <v>1071</v>
      </c>
      <c r="D78" s="297" t="s">
        <v>1264</v>
      </c>
      <c r="E78" s="33"/>
      <c r="F78" s="135" t="str">
        <f t="shared" si="0"/>
        <v xml:space="preserve"> </v>
      </c>
      <c r="G78" s="135" t="str">
        <f t="shared" si="4"/>
        <v xml:space="preserve"> </v>
      </c>
      <c r="H78" s="136" t="str">
        <f t="shared" si="2"/>
        <v xml:space="preserve"> </v>
      </c>
      <c r="I78" s="33"/>
      <c r="J78" s="32"/>
      <c r="K78" s="32"/>
      <c r="L78" s="32"/>
      <c r="M78" s="32"/>
      <c r="N78" s="32"/>
      <c r="O78" s="32"/>
      <c r="P78" s="32"/>
    </row>
    <row r="79" spans="2:16" ht="12.75" x14ac:dyDescent="0.2">
      <c r="B79" s="297" t="s">
        <v>1301</v>
      </c>
      <c r="C79" s="138" t="s">
        <v>1266</v>
      </c>
      <c r="D79" s="297" t="s">
        <v>1265</v>
      </c>
      <c r="E79" s="33"/>
      <c r="F79" s="135" t="str">
        <f t="shared" si="0"/>
        <v xml:space="preserve"> </v>
      </c>
      <c r="G79" s="135" t="str">
        <f t="shared" ref="G79:G142" si="5">+IF($F79="Nee, geheel niet van toepassing", "Maatregel n.v.t.", " ")</f>
        <v xml:space="preserve"> </v>
      </c>
      <c r="H79" s="136" t="str">
        <f t="shared" si="2"/>
        <v xml:space="preserve"> </v>
      </c>
      <c r="I79" s="33"/>
      <c r="J79" s="32"/>
      <c r="K79" s="32"/>
      <c r="L79" s="32"/>
      <c r="M79" s="32"/>
      <c r="N79" s="32"/>
      <c r="O79" s="32"/>
      <c r="P79" s="32"/>
    </row>
    <row r="80" spans="2:16" ht="12.75" x14ac:dyDescent="0.2">
      <c r="B80" s="297"/>
      <c r="C80" s="297" t="s">
        <v>1266</v>
      </c>
      <c r="D80" s="297" t="s">
        <v>1267</v>
      </c>
      <c r="E80" s="33"/>
      <c r="F80" s="135" t="str">
        <f t="shared" si="0"/>
        <v xml:space="preserve"> </v>
      </c>
      <c r="G80" s="135" t="str">
        <f t="shared" si="5"/>
        <v xml:space="preserve"> </v>
      </c>
      <c r="H80" s="136" t="str">
        <f t="shared" si="2"/>
        <v xml:space="preserve"> </v>
      </c>
      <c r="I80" s="34"/>
      <c r="J80" s="32"/>
      <c r="K80" s="32"/>
      <c r="L80" s="32"/>
      <c r="M80" s="32"/>
      <c r="N80" s="32"/>
      <c r="O80" s="32"/>
      <c r="P80" s="32"/>
    </row>
    <row r="81" spans="2:16" ht="12.75" x14ac:dyDescent="0.2">
      <c r="B81" s="297" t="s">
        <v>1303</v>
      </c>
      <c r="C81" s="297" t="s">
        <v>1268</v>
      </c>
      <c r="D81" s="297" t="s">
        <v>1269</v>
      </c>
      <c r="E81" s="33"/>
      <c r="F81" s="135" t="str">
        <f t="shared" si="0"/>
        <v xml:space="preserve"> </v>
      </c>
      <c r="G81" s="135" t="str">
        <f t="shared" si="5"/>
        <v xml:space="preserve"> </v>
      </c>
      <c r="H81" s="136" t="str">
        <f t="shared" si="2"/>
        <v xml:space="preserve"> </v>
      </c>
      <c r="I81" s="34"/>
      <c r="J81" s="32"/>
      <c r="K81" s="32"/>
      <c r="L81" s="32"/>
      <c r="M81" s="32"/>
      <c r="N81" s="32"/>
      <c r="O81" s="32"/>
      <c r="P81" s="32"/>
    </row>
    <row r="82" spans="2:16" ht="38.25" x14ac:dyDescent="0.2">
      <c r="B82" s="297"/>
      <c r="C82" s="297" t="s">
        <v>1266</v>
      </c>
      <c r="D82" s="297" t="s">
        <v>1270</v>
      </c>
      <c r="E82" s="33"/>
      <c r="F82" s="135" t="str">
        <f t="shared" si="0"/>
        <v xml:space="preserve"> </v>
      </c>
      <c r="G82" s="135" t="str">
        <f t="shared" si="5"/>
        <v xml:space="preserve"> </v>
      </c>
      <c r="H82" s="136" t="str">
        <f t="shared" si="2"/>
        <v xml:space="preserve"> </v>
      </c>
      <c r="I82" s="34"/>
      <c r="J82" s="32"/>
      <c r="K82" s="32"/>
      <c r="L82" s="32"/>
      <c r="M82" s="32"/>
      <c r="N82" s="32"/>
      <c r="O82" s="32"/>
      <c r="P82" s="32"/>
    </row>
    <row r="83" spans="2:16" ht="51" x14ac:dyDescent="0.2">
      <c r="B83" s="298" t="s">
        <v>1302</v>
      </c>
      <c r="C83" s="297" t="s">
        <v>1271</v>
      </c>
      <c r="D83" s="298" t="s">
        <v>2234</v>
      </c>
      <c r="E83" s="33"/>
      <c r="F83" s="135" t="str">
        <f t="shared" si="0"/>
        <v xml:space="preserve"> </v>
      </c>
      <c r="G83" s="135" t="str">
        <f t="shared" si="5"/>
        <v xml:space="preserve"> </v>
      </c>
      <c r="H83" s="136" t="str">
        <f t="shared" si="2"/>
        <v xml:space="preserve"> </v>
      </c>
      <c r="I83" s="34"/>
      <c r="J83" s="32"/>
      <c r="K83" s="32"/>
      <c r="L83" s="32"/>
      <c r="M83" s="32"/>
      <c r="N83" s="32"/>
      <c r="O83" s="32"/>
      <c r="P83" s="32"/>
    </row>
    <row r="84" spans="2:16" ht="25.5" x14ac:dyDescent="0.2">
      <c r="B84" s="297"/>
      <c r="C84" s="297" t="s">
        <v>1272</v>
      </c>
      <c r="D84" s="298" t="s">
        <v>2235</v>
      </c>
      <c r="E84" s="33"/>
      <c r="F84" s="135" t="str">
        <f t="shared" ref="F84:F147" si="6">+IF($D$8=$F$17, $F$13, " ")</f>
        <v xml:space="preserve"> </v>
      </c>
      <c r="G84" s="135" t="str">
        <f t="shared" si="5"/>
        <v xml:space="preserve"> </v>
      </c>
      <c r="H84" s="136" t="str">
        <f t="shared" ref="H84:H147" si="7">+IF($D$8=$F$17,"N.v.t."," ")</f>
        <v xml:space="preserve"> </v>
      </c>
      <c r="I84" s="33"/>
      <c r="J84" s="32"/>
      <c r="K84" s="32"/>
      <c r="L84" s="32"/>
      <c r="M84" s="32"/>
      <c r="N84" s="32"/>
      <c r="O84" s="32"/>
      <c r="P84" s="32"/>
    </row>
    <row r="85" spans="2:16" ht="12.75" x14ac:dyDescent="0.2">
      <c r="B85" s="297"/>
      <c r="C85" s="297" t="s">
        <v>1272</v>
      </c>
      <c r="D85" s="298" t="s">
        <v>2236</v>
      </c>
      <c r="E85" s="33"/>
      <c r="F85" s="135" t="str">
        <f t="shared" si="6"/>
        <v xml:space="preserve"> </v>
      </c>
      <c r="G85" s="135" t="str">
        <f t="shared" si="5"/>
        <v xml:space="preserve"> </v>
      </c>
      <c r="H85" s="136" t="str">
        <f t="shared" si="7"/>
        <v xml:space="preserve"> </v>
      </c>
      <c r="I85" s="33"/>
      <c r="J85" s="32"/>
      <c r="K85" s="32"/>
      <c r="L85" s="32"/>
      <c r="M85" s="32"/>
      <c r="N85" s="32"/>
      <c r="O85" s="32"/>
      <c r="P85" s="32"/>
    </row>
    <row r="86" spans="2:16" s="24" customFormat="1" ht="25.5" x14ac:dyDescent="0.2">
      <c r="B86" s="297"/>
      <c r="C86" s="297" t="s">
        <v>1272</v>
      </c>
      <c r="D86" s="298" t="s">
        <v>2237</v>
      </c>
      <c r="E86" s="34"/>
      <c r="F86" s="135" t="str">
        <f t="shared" si="6"/>
        <v xml:space="preserve"> </v>
      </c>
      <c r="G86" s="135" t="str">
        <f t="shared" si="5"/>
        <v xml:space="preserve"> </v>
      </c>
      <c r="H86" s="136" t="str">
        <f t="shared" si="7"/>
        <v xml:space="preserve"> </v>
      </c>
      <c r="I86" s="34"/>
      <c r="J86" s="34"/>
      <c r="K86" s="34"/>
      <c r="L86" s="34"/>
      <c r="M86" s="34"/>
      <c r="N86" s="34"/>
      <c r="O86" s="34"/>
      <c r="P86" s="33"/>
    </row>
    <row r="87" spans="2:16" s="24" customFormat="1" ht="25.5" x14ac:dyDescent="0.2">
      <c r="B87" s="297"/>
      <c r="C87" s="297" t="s">
        <v>1272</v>
      </c>
      <c r="D87" s="298" t="s">
        <v>2238</v>
      </c>
      <c r="E87" s="34"/>
      <c r="F87" s="135" t="str">
        <f t="shared" si="6"/>
        <v xml:space="preserve"> </v>
      </c>
      <c r="G87" s="135" t="str">
        <f t="shared" si="5"/>
        <v xml:space="preserve"> </v>
      </c>
      <c r="H87" s="136" t="str">
        <f t="shared" si="7"/>
        <v xml:space="preserve"> </v>
      </c>
      <c r="I87" s="34"/>
      <c r="J87" s="34"/>
      <c r="K87" s="34"/>
      <c r="L87" s="34"/>
      <c r="M87" s="34"/>
      <c r="N87" s="34"/>
      <c r="O87" s="34"/>
      <c r="P87" s="33"/>
    </row>
    <row r="88" spans="2:16" s="24" customFormat="1" ht="25.5" x14ac:dyDescent="0.2">
      <c r="B88" s="297"/>
      <c r="C88" s="297" t="s">
        <v>1272</v>
      </c>
      <c r="D88" s="298" t="s">
        <v>2239</v>
      </c>
      <c r="E88" s="34"/>
      <c r="F88" s="135" t="str">
        <f t="shared" si="6"/>
        <v xml:space="preserve"> </v>
      </c>
      <c r="G88" s="135" t="str">
        <f t="shared" si="5"/>
        <v xml:space="preserve"> </v>
      </c>
      <c r="H88" s="136" t="str">
        <f t="shared" si="7"/>
        <v xml:space="preserve"> </v>
      </c>
      <c r="I88" s="34"/>
      <c r="J88" s="34"/>
      <c r="K88" s="34"/>
      <c r="L88" s="34"/>
      <c r="M88" s="34"/>
      <c r="N88" s="34"/>
      <c r="O88" s="34"/>
      <c r="P88" s="33"/>
    </row>
    <row r="89" spans="2:16" s="24" customFormat="1" ht="12.75" x14ac:dyDescent="0.2">
      <c r="B89" s="297" t="s">
        <v>1273</v>
      </c>
      <c r="C89" s="297" t="s">
        <v>1273</v>
      </c>
      <c r="D89" s="335" t="s">
        <v>1274</v>
      </c>
      <c r="E89" s="34"/>
      <c r="F89" s="135" t="str">
        <f t="shared" si="6"/>
        <v xml:space="preserve"> </v>
      </c>
      <c r="G89" s="135" t="str">
        <f t="shared" si="5"/>
        <v xml:space="preserve"> </v>
      </c>
      <c r="H89" s="136" t="str">
        <f t="shared" si="7"/>
        <v xml:space="preserve"> </v>
      </c>
      <c r="I89" s="34"/>
      <c r="J89" s="34"/>
      <c r="K89" s="34"/>
      <c r="L89" s="34"/>
      <c r="M89" s="34"/>
      <c r="N89" s="34"/>
      <c r="O89" s="34"/>
      <c r="P89" s="33"/>
    </row>
    <row r="90" spans="2:16" s="24" customFormat="1" ht="25.5" x14ac:dyDescent="0.2">
      <c r="B90" s="298" t="s">
        <v>1275</v>
      </c>
      <c r="C90" s="298" t="s">
        <v>1275</v>
      </c>
      <c r="D90" s="335"/>
      <c r="E90" s="34"/>
      <c r="F90" s="135" t="str">
        <f t="shared" si="6"/>
        <v xml:space="preserve"> </v>
      </c>
      <c r="G90" s="135" t="str">
        <f t="shared" si="5"/>
        <v xml:space="preserve"> </v>
      </c>
      <c r="H90" s="136" t="str">
        <f t="shared" si="7"/>
        <v xml:space="preserve"> </v>
      </c>
      <c r="I90" s="34"/>
      <c r="J90" s="34"/>
      <c r="K90" s="34"/>
      <c r="L90" s="34"/>
      <c r="M90" s="34"/>
      <c r="N90" s="34"/>
      <c r="O90" s="34"/>
      <c r="P90" s="33"/>
    </row>
    <row r="91" spans="2:16" s="24" customFormat="1" ht="25.5" x14ac:dyDescent="0.2">
      <c r="B91" s="297" t="s">
        <v>1301</v>
      </c>
      <c r="C91" s="297" t="s">
        <v>1277</v>
      </c>
      <c r="D91" s="297" t="s">
        <v>1276</v>
      </c>
      <c r="E91" s="34"/>
      <c r="F91" s="135" t="str">
        <f t="shared" si="6"/>
        <v xml:space="preserve"> </v>
      </c>
      <c r="G91" s="135" t="str">
        <f t="shared" si="5"/>
        <v xml:space="preserve"> </v>
      </c>
      <c r="H91" s="136" t="str">
        <f t="shared" si="7"/>
        <v xml:space="preserve"> </v>
      </c>
      <c r="I91" s="34"/>
      <c r="J91" s="34"/>
      <c r="K91" s="34"/>
      <c r="L91" s="34"/>
      <c r="M91" s="34"/>
      <c r="N91" s="34"/>
      <c r="O91" s="34"/>
      <c r="P91" s="33"/>
    </row>
    <row r="92" spans="2:16" s="24" customFormat="1" ht="38.25" x14ac:dyDescent="0.2">
      <c r="B92" s="297"/>
      <c r="C92" s="297" t="s">
        <v>1277</v>
      </c>
      <c r="D92" s="297" t="s">
        <v>1278</v>
      </c>
      <c r="E92" s="34"/>
      <c r="F92" s="135" t="str">
        <f t="shared" si="6"/>
        <v xml:space="preserve"> </v>
      </c>
      <c r="G92" s="135" t="str">
        <f t="shared" si="5"/>
        <v xml:space="preserve"> </v>
      </c>
      <c r="H92" s="136" t="str">
        <f t="shared" si="7"/>
        <v xml:space="preserve"> </v>
      </c>
      <c r="I92" s="34"/>
      <c r="J92" s="34"/>
      <c r="K92" s="34"/>
      <c r="L92" s="34"/>
      <c r="M92" s="34"/>
      <c r="N92" s="34"/>
      <c r="O92" s="34"/>
      <c r="P92" s="33"/>
    </row>
    <row r="93" spans="2:16" s="24" customFormat="1" ht="12.75" x14ac:dyDescent="0.2">
      <c r="B93" s="297"/>
      <c r="C93" s="297" t="s">
        <v>1277</v>
      </c>
      <c r="D93" s="297" t="s">
        <v>1279</v>
      </c>
      <c r="E93" s="34"/>
      <c r="F93" s="135" t="str">
        <f t="shared" si="6"/>
        <v xml:space="preserve"> </v>
      </c>
      <c r="G93" s="135" t="str">
        <f t="shared" si="5"/>
        <v xml:space="preserve"> </v>
      </c>
      <c r="H93" s="136" t="str">
        <f t="shared" si="7"/>
        <v xml:space="preserve"> </v>
      </c>
      <c r="I93" s="34"/>
      <c r="J93" s="34"/>
      <c r="K93" s="34"/>
      <c r="L93" s="34"/>
      <c r="M93" s="34"/>
      <c r="N93" s="34"/>
      <c r="O93" s="34"/>
      <c r="P93" s="33"/>
    </row>
    <row r="94" spans="2:16" s="24" customFormat="1" ht="38.25" x14ac:dyDescent="0.2">
      <c r="B94" s="297"/>
      <c r="C94" s="297" t="s">
        <v>1277</v>
      </c>
      <c r="D94" s="297" t="s">
        <v>1280</v>
      </c>
      <c r="E94" s="34"/>
      <c r="F94" s="135" t="str">
        <f t="shared" si="6"/>
        <v xml:space="preserve"> </v>
      </c>
      <c r="G94" s="135" t="str">
        <f t="shared" si="5"/>
        <v xml:space="preserve"> </v>
      </c>
      <c r="H94" s="136" t="str">
        <f t="shared" si="7"/>
        <v xml:space="preserve"> </v>
      </c>
      <c r="I94" s="34"/>
      <c r="J94" s="34"/>
      <c r="K94" s="34"/>
      <c r="L94" s="34"/>
      <c r="M94" s="34"/>
      <c r="N94" s="34"/>
      <c r="O94" s="34"/>
      <c r="P94" s="33"/>
    </row>
    <row r="95" spans="2:16" s="24" customFormat="1" ht="38.25" x14ac:dyDescent="0.2">
      <c r="B95" s="297"/>
      <c r="C95" s="297" t="s">
        <v>1277</v>
      </c>
      <c r="D95" s="297" t="s">
        <v>1281</v>
      </c>
      <c r="E95" s="34"/>
      <c r="F95" s="135" t="str">
        <f t="shared" si="6"/>
        <v xml:space="preserve"> </v>
      </c>
      <c r="G95" s="135" t="str">
        <f t="shared" si="5"/>
        <v xml:space="preserve"> </v>
      </c>
      <c r="H95" s="136" t="str">
        <f t="shared" si="7"/>
        <v xml:space="preserve"> </v>
      </c>
      <c r="I95" s="34"/>
      <c r="J95" s="34"/>
      <c r="K95" s="34"/>
      <c r="L95" s="34"/>
      <c r="M95" s="34"/>
      <c r="N95" s="34"/>
      <c r="O95" s="34"/>
      <c r="P95" s="33"/>
    </row>
    <row r="96" spans="2:16" s="24" customFormat="1" ht="38.25" x14ac:dyDescent="0.2">
      <c r="B96" s="297"/>
      <c r="C96" s="297" t="s">
        <v>1277</v>
      </c>
      <c r="D96" s="297" t="s">
        <v>1282</v>
      </c>
      <c r="E96" s="34"/>
      <c r="F96" s="135" t="str">
        <f t="shared" si="6"/>
        <v xml:space="preserve"> </v>
      </c>
      <c r="G96" s="135" t="str">
        <f t="shared" si="5"/>
        <v xml:space="preserve"> </v>
      </c>
      <c r="H96" s="136" t="str">
        <f t="shared" si="7"/>
        <v xml:space="preserve"> </v>
      </c>
      <c r="I96" s="34"/>
      <c r="J96" s="34"/>
      <c r="K96" s="34"/>
      <c r="L96" s="34"/>
      <c r="M96" s="34"/>
      <c r="N96" s="34"/>
      <c r="O96" s="34"/>
      <c r="P96" s="33"/>
    </row>
    <row r="97" spans="2:16" s="24" customFormat="1" ht="38.25" x14ac:dyDescent="0.2">
      <c r="B97" s="298" t="s">
        <v>1305</v>
      </c>
      <c r="C97" s="297" t="s">
        <v>1304</v>
      </c>
      <c r="D97" s="298" t="s">
        <v>2240</v>
      </c>
      <c r="E97" s="34"/>
      <c r="F97" s="135" t="str">
        <f t="shared" si="6"/>
        <v xml:space="preserve"> </v>
      </c>
      <c r="G97" s="135" t="str">
        <f t="shared" si="5"/>
        <v xml:space="preserve"> </v>
      </c>
      <c r="H97" s="136" t="str">
        <f t="shared" si="7"/>
        <v xml:space="preserve"> </v>
      </c>
      <c r="I97" s="34"/>
      <c r="J97" s="34"/>
      <c r="K97" s="34"/>
      <c r="L97" s="34"/>
      <c r="M97" s="34"/>
      <c r="N97" s="34"/>
      <c r="O97" s="34"/>
      <c r="P97" s="33"/>
    </row>
    <row r="98" spans="2:16" s="24" customFormat="1" ht="25.5" x14ac:dyDescent="0.2">
      <c r="B98" s="297" t="s">
        <v>1306</v>
      </c>
      <c r="C98" s="297" t="s">
        <v>1357</v>
      </c>
      <c r="D98" s="298" t="s">
        <v>2241</v>
      </c>
      <c r="E98" s="34"/>
      <c r="F98" s="135" t="str">
        <f t="shared" si="6"/>
        <v xml:space="preserve"> </v>
      </c>
      <c r="G98" s="135" t="str">
        <f t="shared" si="5"/>
        <v xml:space="preserve"> </v>
      </c>
      <c r="H98" s="136" t="str">
        <f t="shared" si="7"/>
        <v xml:space="preserve"> </v>
      </c>
      <c r="I98" s="34"/>
      <c r="J98" s="34"/>
      <c r="K98" s="34"/>
      <c r="L98" s="34"/>
      <c r="M98" s="34"/>
      <c r="N98" s="34"/>
      <c r="O98" s="34"/>
      <c r="P98" s="33"/>
    </row>
    <row r="99" spans="2:16" s="24" customFormat="1" ht="25.5" x14ac:dyDescent="0.2">
      <c r="B99" s="297" t="s">
        <v>1307</v>
      </c>
      <c r="C99" s="297" t="s">
        <v>1304</v>
      </c>
      <c r="D99" s="298" t="s">
        <v>2242</v>
      </c>
      <c r="E99" s="34"/>
      <c r="F99" s="135" t="str">
        <f t="shared" si="6"/>
        <v xml:space="preserve"> </v>
      </c>
      <c r="G99" s="135" t="str">
        <f t="shared" si="5"/>
        <v xml:space="preserve"> </v>
      </c>
      <c r="H99" s="136" t="str">
        <f t="shared" si="7"/>
        <v xml:space="preserve"> </v>
      </c>
      <c r="I99" s="34"/>
      <c r="J99" s="34"/>
      <c r="K99" s="34"/>
      <c r="L99" s="34"/>
      <c r="M99" s="34"/>
      <c r="N99" s="34"/>
      <c r="O99" s="34"/>
      <c r="P99" s="33"/>
    </row>
    <row r="100" spans="2:16" s="24" customFormat="1" ht="25.5" x14ac:dyDescent="0.2">
      <c r="B100" s="297" t="s">
        <v>1308</v>
      </c>
      <c r="C100" s="297" t="s">
        <v>1304</v>
      </c>
      <c r="D100" s="298" t="s">
        <v>2243</v>
      </c>
      <c r="E100" s="34"/>
      <c r="F100" s="135" t="str">
        <f t="shared" si="6"/>
        <v xml:space="preserve"> </v>
      </c>
      <c r="G100" s="135" t="str">
        <f t="shared" si="5"/>
        <v xml:space="preserve"> </v>
      </c>
      <c r="H100" s="136" t="str">
        <f t="shared" si="7"/>
        <v xml:space="preserve"> </v>
      </c>
      <c r="I100" s="34"/>
      <c r="J100" s="34"/>
      <c r="K100" s="34"/>
      <c r="L100" s="34"/>
      <c r="M100" s="34"/>
      <c r="N100" s="34"/>
      <c r="O100" s="34"/>
      <c r="P100" s="33"/>
    </row>
    <row r="101" spans="2:16" s="24" customFormat="1" ht="38.25" x14ac:dyDescent="0.2">
      <c r="B101" s="297" t="s">
        <v>1309</v>
      </c>
      <c r="C101" s="297" t="s">
        <v>1304</v>
      </c>
      <c r="D101" s="298" t="s">
        <v>2244</v>
      </c>
      <c r="E101" s="34"/>
      <c r="F101" s="135" t="str">
        <f t="shared" si="6"/>
        <v xml:space="preserve"> </v>
      </c>
      <c r="G101" s="135" t="str">
        <f t="shared" si="5"/>
        <v xml:space="preserve"> </v>
      </c>
      <c r="H101" s="136" t="str">
        <f t="shared" si="7"/>
        <v xml:space="preserve"> </v>
      </c>
      <c r="I101" s="34"/>
      <c r="J101" s="34"/>
      <c r="K101" s="34"/>
      <c r="L101" s="34"/>
      <c r="M101" s="34"/>
      <c r="N101" s="34"/>
      <c r="O101" s="34"/>
      <c r="P101" s="33"/>
    </row>
    <row r="102" spans="2:16" s="24" customFormat="1" ht="25.5" x14ac:dyDescent="0.2">
      <c r="B102" s="297" t="s">
        <v>1310</v>
      </c>
      <c r="C102" s="297" t="s">
        <v>1304</v>
      </c>
      <c r="D102" s="298" t="s">
        <v>2245</v>
      </c>
      <c r="E102" s="34"/>
      <c r="F102" s="135" t="str">
        <f t="shared" si="6"/>
        <v xml:space="preserve"> </v>
      </c>
      <c r="G102" s="135" t="str">
        <f t="shared" si="5"/>
        <v xml:space="preserve"> </v>
      </c>
      <c r="H102" s="136" t="str">
        <f t="shared" si="7"/>
        <v xml:space="preserve"> </v>
      </c>
      <c r="I102" s="34"/>
      <c r="J102" s="34"/>
      <c r="K102" s="34"/>
      <c r="L102" s="34"/>
      <c r="M102" s="34"/>
      <c r="N102" s="34"/>
      <c r="O102" s="34"/>
      <c r="P102" s="33"/>
    </row>
    <row r="103" spans="2:16" s="24" customFormat="1" ht="25.5" x14ac:dyDescent="0.2">
      <c r="B103" s="298" t="s">
        <v>1311</v>
      </c>
      <c r="C103" s="297" t="s">
        <v>1312</v>
      </c>
      <c r="D103" s="335" t="s">
        <v>1283</v>
      </c>
      <c r="E103" s="34"/>
      <c r="F103" s="135" t="str">
        <f t="shared" si="6"/>
        <v xml:space="preserve"> </v>
      </c>
      <c r="G103" s="135" t="str">
        <f t="shared" si="5"/>
        <v xml:space="preserve"> </v>
      </c>
      <c r="H103" s="136" t="str">
        <f t="shared" si="7"/>
        <v xml:space="preserve"> </v>
      </c>
      <c r="I103" s="34"/>
      <c r="J103" s="34"/>
      <c r="K103" s="34"/>
      <c r="L103" s="34"/>
      <c r="M103" s="34"/>
      <c r="N103" s="34"/>
      <c r="O103" s="34"/>
      <c r="P103" s="33"/>
    </row>
    <row r="104" spans="2:16" s="24" customFormat="1" ht="12.75" x14ac:dyDescent="0.2">
      <c r="B104" s="298" t="s">
        <v>1301</v>
      </c>
      <c r="C104" s="297" t="s">
        <v>1313</v>
      </c>
      <c r="D104" s="335"/>
      <c r="E104" s="34"/>
      <c r="F104" s="135" t="str">
        <f t="shared" si="6"/>
        <v xml:space="preserve"> </v>
      </c>
      <c r="G104" s="135" t="str">
        <f t="shared" si="5"/>
        <v xml:space="preserve"> </v>
      </c>
      <c r="H104" s="136" t="str">
        <f t="shared" si="7"/>
        <v xml:space="preserve"> </v>
      </c>
      <c r="I104" s="34"/>
      <c r="J104" s="34"/>
      <c r="K104" s="34"/>
      <c r="L104" s="34"/>
      <c r="M104" s="34"/>
      <c r="N104" s="34"/>
      <c r="O104" s="34"/>
      <c r="P104" s="33"/>
    </row>
    <row r="105" spans="2:16" s="24" customFormat="1" ht="38.25" x14ac:dyDescent="0.2">
      <c r="B105" s="298" t="s">
        <v>1314</v>
      </c>
      <c r="C105" s="297" t="s">
        <v>1315</v>
      </c>
      <c r="D105" s="301" t="s">
        <v>1609</v>
      </c>
      <c r="E105" s="34"/>
      <c r="F105" s="135" t="str">
        <f t="shared" si="6"/>
        <v xml:space="preserve"> </v>
      </c>
      <c r="G105" s="135" t="str">
        <f t="shared" si="5"/>
        <v xml:space="preserve"> </v>
      </c>
      <c r="H105" s="136" t="str">
        <f t="shared" si="7"/>
        <v xml:space="preserve"> </v>
      </c>
      <c r="I105" s="34"/>
      <c r="J105" s="34"/>
      <c r="K105" s="34"/>
      <c r="L105" s="34"/>
      <c r="M105" s="34"/>
      <c r="N105" s="34"/>
      <c r="O105" s="34"/>
      <c r="P105" s="33"/>
    </row>
    <row r="106" spans="2:16" s="24" customFormat="1" ht="51" x14ac:dyDescent="0.2">
      <c r="B106" s="298" t="s">
        <v>1316</v>
      </c>
      <c r="C106" s="297" t="s">
        <v>1317</v>
      </c>
      <c r="D106" s="297" t="s">
        <v>1284</v>
      </c>
      <c r="E106" s="34"/>
      <c r="F106" s="135" t="str">
        <f t="shared" si="6"/>
        <v xml:space="preserve"> </v>
      </c>
      <c r="G106" s="135" t="str">
        <f t="shared" si="5"/>
        <v xml:space="preserve"> </v>
      </c>
      <c r="H106" s="136" t="str">
        <f t="shared" si="7"/>
        <v xml:space="preserve"> </v>
      </c>
      <c r="I106" s="34"/>
      <c r="J106" s="34"/>
      <c r="K106" s="34"/>
      <c r="L106" s="34"/>
      <c r="M106" s="34"/>
      <c r="N106" s="34"/>
      <c r="O106" s="34"/>
      <c r="P106" s="33"/>
    </row>
    <row r="107" spans="2:16" s="24" customFormat="1" ht="38.25" x14ac:dyDescent="0.2">
      <c r="B107" s="298" t="s">
        <v>1318</v>
      </c>
      <c r="C107" s="297" t="s">
        <v>1286</v>
      </c>
      <c r="D107" s="297" t="s">
        <v>1285</v>
      </c>
      <c r="E107" s="34"/>
      <c r="F107" s="135" t="str">
        <f t="shared" si="6"/>
        <v xml:space="preserve"> </v>
      </c>
      <c r="G107" s="135" t="str">
        <f t="shared" si="5"/>
        <v xml:space="preserve"> </v>
      </c>
      <c r="H107" s="136" t="str">
        <f t="shared" si="7"/>
        <v xml:space="preserve"> </v>
      </c>
      <c r="I107" s="34"/>
      <c r="J107" s="34"/>
      <c r="K107" s="34"/>
      <c r="L107" s="34"/>
      <c r="M107" s="34"/>
      <c r="N107" s="34"/>
      <c r="O107" s="34"/>
      <c r="P107" s="33"/>
    </row>
    <row r="108" spans="2:16" s="24" customFormat="1" ht="12.75" x14ac:dyDescent="0.2">
      <c r="B108" s="297"/>
      <c r="C108" s="297" t="s">
        <v>1286</v>
      </c>
      <c r="D108" s="297" t="s">
        <v>1287</v>
      </c>
      <c r="E108" s="34"/>
      <c r="F108" s="135" t="str">
        <f t="shared" si="6"/>
        <v xml:space="preserve"> </v>
      </c>
      <c r="G108" s="135" t="str">
        <f t="shared" si="5"/>
        <v xml:space="preserve"> </v>
      </c>
      <c r="H108" s="136" t="str">
        <f t="shared" si="7"/>
        <v xml:space="preserve"> </v>
      </c>
      <c r="I108" s="34"/>
      <c r="J108" s="34"/>
      <c r="K108" s="34"/>
      <c r="L108" s="34"/>
      <c r="M108" s="34"/>
      <c r="N108" s="34"/>
      <c r="O108" s="34"/>
      <c r="P108" s="33"/>
    </row>
    <row r="109" spans="2:16" s="24" customFormat="1" ht="25.5" x14ac:dyDescent="0.2">
      <c r="B109" s="297"/>
      <c r="C109" s="297" t="s">
        <v>1286</v>
      </c>
      <c r="D109" s="297" t="s">
        <v>1288</v>
      </c>
      <c r="E109" s="34"/>
      <c r="F109" s="135" t="str">
        <f t="shared" si="6"/>
        <v xml:space="preserve"> </v>
      </c>
      <c r="G109" s="135" t="str">
        <f t="shared" si="5"/>
        <v xml:space="preserve"> </v>
      </c>
      <c r="H109" s="136" t="str">
        <f t="shared" si="7"/>
        <v xml:space="preserve"> </v>
      </c>
      <c r="I109" s="34"/>
      <c r="J109" s="34"/>
      <c r="K109" s="34"/>
      <c r="L109" s="34"/>
      <c r="M109" s="34"/>
      <c r="N109" s="34"/>
      <c r="O109" s="34"/>
      <c r="P109" s="33"/>
    </row>
    <row r="110" spans="2:16" s="24" customFormat="1" ht="12.75" x14ac:dyDescent="0.2">
      <c r="B110" s="297"/>
      <c r="C110" s="297" t="s">
        <v>1286</v>
      </c>
      <c r="D110" s="297" t="s">
        <v>1289</v>
      </c>
      <c r="E110" s="34"/>
      <c r="F110" s="135" t="str">
        <f t="shared" si="6"/>
        <v xml:space="preserve"> </v>
      </c>
      <c r="G110" s="135" t="str">
        <f t="shared" si="5"/>
        <v xml:space="preserve"> </v>
      </c>
      <c r="H110" s="136" t="str">
        <f t="shared" si="7"/>
        <v xml:space="preserve"> </v>
      </c>
      <c r="I110" s="34"/>
      <c r="J110" s="34"/>
      <c r="K110" s="34"/>
      <c r="L110" s="34"/>
      <c r="M110" s="34"/>
      <c r="N110" s="34"/>
      <c r="O110" s="34"/>
      <c r="P110" s="33"/>
    </row>
    <row r="111" spans="2:16" s="24" customFormat="1" ht="12.75" x14ac:dyDescent="0.2">
      <c r="B111" s="297"/>
      <c r="C111" s="297" t="s">
        <v>1286</v>
      </c>
      <c r="D111" s="297" t="s">
        <v>1290</v>
      </c>
      <c r="E111" s="34"/>
      <c r="F111" s="135" t="str">
        <f t="shared" si="6"/>
        <v xml:space="preserve"> </v>
      </c>
      <c r="G111" s="135" t="str">
        <f t="shared" si="5"/>
        <v xml:space="preserve"> </v>
      </c>
      <c r="H111" s="136" t="str">
        <f t="shared" si="7"/>
        <v xml:space="preserve"> </v>
      </c>
      <c r="I111" s="34"/>
      <c r="J111" s="34"/>
      <c r="K111" s="34"/>
      <c r="L111" s="34"/>
      <c r="M111" s="34"/>
      <c r="N111" s="34"/>
      <c r="O111" s="34"/>
      <c r="P111" s="33"/>
    </row>
    <row r="112" spans="2:16" s="24" customFormat="1" ht="38.25" x14ac:dyDescent="0.2">
      <c r="B112" s="297" t="s">
        <v>1319</v>
      </c>
      <c r="C112" s="297" t="s">
        <v>1320</v>
      </c>
      <c r="D112" s="297" t="s">
        <v>1291</v>
      </c>
      <c r="E112" s="34"/>
      <c r="F112" s="135" t="str">
        <f t="shared" si="6"/>
        <v xml:space="preserve"> </v>
      </c>
      <c r="G112" s="135" t="str">
        <f t="shared" si="5"/>
        <v xml:space="preserve"> </v>
      </c>
      <c r="H112" s="136" t="str">
        <f t="shared" si="7"/>
        <v xml:space="preserve"> </v>
      </c>
      <c r="I112" s="34"/>
      <c r="J112" s="34"/>
      <c r="K112" s="34"/>
      <c r="L112" s="34"/>
      <c r="M112" s="34"/>
      <c r="N112" s="34"/>
      <c r="O112" s="34"/>
      <c r="P112" s="33"/>
    </row>
    <row r="113" spans="2:16" s="24" customFormat="1" ht="25.5" x14ac:dyDescent="0.2">
      <c r="B113" s="297" t="s">
        <v>1322</v>
      </c>
      <c r="C113" s="297" t="s">
        <v>1292</v>
      </c>
      <c r="D113" s="297" t="s">
        <v>1293</v>
      </c>
      <c r="E113" s="34"/>
      <c r="F113" s="135" t="str">
        <f t="shared" si="6"/>
        <v xml:space="preserve"> </v>
      </c>
      <c r="G113" s="135" t="str">
        <f t="shared" si="5"/>
        <v xml:space="preserve"> </v>
      </c>
      <c r="H113" s="136" t="str">
        <f t="shared" si="7"/>
        <v xml:space="preserve"> </v>
      </c>
      <c r="I113" s="34"/>
      <c r="J113" s="34"/>
      <c r="K113" s="34"/>
      <c r="L113" s="34"/>
      <c r="M113" s="34"/>
      <c r="N113" s="34"/>
      <c r="O113" s="34"/>
      <c r="P113" s="33"/>
    </row>
    <row r="114" spans="2:16" s="24" customFormat="1" ht="25.5" x14ac:dyDescent="0.2">
      <c r="B114" s="297"/>
      <c r="C114" s="297" t="s">
        <v>1286</v>
      </c>
      <c r="D114" s="297" t="s">
        <v>1294</v>
      </c>
      <c r="E114" s="34"/>
      <c r="F114" s="135" t="str">
        <f t="shared" si="6"/>
        <v xml:space="preserve"> </v>
      </c>
      <c r="G114" s="135" t="str">
        <f t="shared" si="5"/>
        <v xml:space="preserve"> </v>
      </c>
      <c r="H114" s="136" t="str">
        <f t="shared" si="7"/>
        <v xml:space="preserve"> </v>
      </c>
      <c r="I114" s="34"/>
      <c r="J114" s="34"/>
      <c r="K114" s="34"/>
      <c r="L114" s="34"/>
      <c r="M114" s="34"/>
      <c r="N114" s="34"/>
      <c r="O114" s="34"/>
      <c r="P114" s="33"/>
    </row>
    <row r="115" spans="2:16" s="24" customFormat="1" ht="38.25" x14ac:dyDescent="0.2">
      <c r="B115" s="298" t="s">
        <v>1302</v>
      </c>
      <c r="C115" s="297" t="s">
        <v>1321</v>
      </c>
      <c r="D115" s="336" t="s">
        <v>2246</v>
      </c>
      <c r="E115" s="34"/>
      <c r="F115" s="135" t="str">
        <f t="shared" si="6"/>
        <v xml:space="preserve"> </v>
      </c>
      <c r="G115" s="135" t="str">
        <f t="shared" si="5"/>
        <v xml:space="preserve"> </v>
      </c>
      <c r="H115" s="136" t="str">
        <f t="shared" si="7"/>
        <v xml:space="preserve"> </v>
      </c>
      <c r="I115" s="34"/>
      <c r="J115" s="34"/>
      <c r="K115" s="34"/>
      <c r="L115" s="34"/>
      <c r="M115" s="34"/>
      <c r="N115" s="34"/>
      <c r="O115" s="34"/>
      <c r="P115" s="33"/>
    </row>
    <row r="116" spans="2:16" s="24" customFormat="1" ht="38.25" x14ac:dyDescent="0.2">
      <c r="B116" s="298" t="s">
        <v>1323</v>
      </c>
      <c r="C116" s="297" t="s">
        <v>1324</v>
      </c>
      <c r="D116" s="336"/>
      <c r="E116" s="34"/>
      <c r="F116" s="135" t="str">
        <f t="shared" si="6"/>
        <v xml:space="preserve"> </v>
      </c>
      <c r="G116" s="135" t="str">
        <f t="shared" si="5"/>
        <v xml:space="preserve"> </v>
      </c>
      <c r="H116" s="136" t="str">
        <f t="shared" si="7"/>
        <v xml:space="preserve"> </v>
      </c>
      <c r="I116" s="34"/>
      <c r="J116" s="34"/>
      <c r="K116" s="34"/>
      <c r="L116" s="34"/>
      <c r="M116" s="34"/>
      <c r="N116" s="34"/>
      <c r="O116" s="34"/>
      <c r="P116" s="33"/>
    </row>
    <row r="117" spans="2:16" s="24" customFormat="1" ht="25.5" x14ac:dyDescent="0.2">
      <c r="B117" s="297" t="s">
        <v>1325</v>
      </c>
      <c r="C117" s="297" t="s">
        <v>1324</v>
      </c>
      <c r="D117" s="298" t="s">
        <v>2247</v>
      </c>
      <c r="E117" s="34"/>
      <c r="F117" s="135" t="str">
        <f t="shared" si="6"/>
        <v xml:space="preserve"> </v>
      </c>
      <c r="G117" s="135" t="str">
        <f t="shared" si="5"/>
        <v xml:space="preserve"> </v>
      </c>
      <c r="H117" s="136" t="str">
        <f t="shared" si="7"/>
        <v xml:space="preserve"> </v>
      </c>
      <c r="I117" s="34"/>
      <c r="J117" s="34"/>
      <c r="K117" s="34"/>
      <c r="L117" s="34"/>
      <c r="M117" s="34"/>
      <c r="N117" s="34"/>
      <c r="O117" s="34"/>
      <c r="P117" s="33"/>
    </row>
    <row r="118" spans="2:16" s="24" customFormat="1" ht="25.5" x14ac:dyDescent="0.2">
      <c r="B118" s="297" t="s">
        <v>1326</v>
      </c>
      <c r="C118" s="297" t="s">
        <v>1324</v>
      </c>
      <c r="D118" s="298" t="s">
        <v>2248</v>
      </c>
      <c r="E118" s="34"/>
      <c r="F118" s="135" t="str">
        <f t="shared" si="6"/>
        <v xml:space="preserve"> </v>
      </c>
      <c r="G118" s="135" t="str">
        <f t="shared" si="5"/>
        <v xml:space="preserve"> </v>
      </c>
      <c r="H118" s="136" t="str">
        <f t="shared" si="7"/>
        <v xml:space="preserve"> </v>
      </c>
      <c r="I118" s="34"/>
      <c r="J118" s="34"/>
      <c r="K118" s="34"/>
      <c r="L118" s="34"/>
      <c r="M118" s="34"/>
      <c r="N118" s="34"/>
      <c r="O118" s="34"/>
      <c r="P118" s="33"/>
    </row>
    <row r="119" spans="2:16" s="24" customFormat="1" ht="25.5" x14ac:dyDescent="0.2">
      <c r="B119" s="297" t="s">
        <v>1327</v>
      </c>
      <c r="C119" s="297" t="s">
        <v>1324</v>
      </c>
      <c r="D119" s="298" t="s">
        <v>2249</v>
      </c>
      <c r="E119" s="34"/>
      <c r="F119" s="135" t="str">
        <f t="shared" si="6"/>
        <v xml:space="preserve"> </v>
      </c>
      <c r="G119" s="135" t="str">
        <f t="shared" si="5"/>
        <v xml:space="preserve"> </v>
      </c>
      <c r="H119" s="136" t="str">
        <f t="shared" si="7"/>
        <v xml:space="preserve"> </v>
      </c>
      <c r="I119" s="34"/>
      <c r="J119" s="34"/>
      <c r="K119" s="34"/>
      <c r="L119" s="34"/>
      <c r="M119" s="34"/>
      <c r="N119" s="34"/>
      <c r="O119" s="34"/>
      <c r="P119" s="33"/>
    </row>
    <row r="120" spans="2:16" s="24" customFormat="1" ht="25.5" x14ac:dyDescent="0.2">
      <c r="B120" s="297" t="s">
        <v>1328</v>
      </c>
      <c r="C120" s="297" t="s">
        <v>1324</v>
      </c>
      <c r="D120" s="298" t="s">
        <v>2250</v>
      </c>
      <c r="E120" s="34"/>
      <c r="F120" s="135" t="str">
        <f t="shared" si="6"/>
        <v xml:space="preserve"> </v>
      </c>
      <c r="G120" s="135" t="str">
        <f t="shared" si="5"/>
        <v xml:space="preserve"> </v>
      </c>
      <c r="H120" s="136" t="str">
        <f t="shared" si="7"/>
        <v xml:space="preserve"> </v>
      </c>
      <c r="I120" s="34"/>
      <c r="J120" s="34"/>
      <c r="K120" s="34"/>
      <c r="L120" s="34"/>
      <c r="M120" s="34"/>
      <c r="N120" s="34"/>
      <c r="O120" s="34"/>
      <c r="P120" s="33"/>
    </row>
    <row r="121" spans="2:16" s="24" customFormat="1" ht="25.5" x14ac:dyDescent="0.2">
      <c r="B121" s="297" t="s">
        <v>1328</v>
      </c>
      <c r="C121" s="297" t="s">
        <v>1324</v>
      </c>
      <c r="D121" s="298" t="s">
        <v>2251</v>
      </c>
      <c r="E121" s="34"/>
      <c r="F121" s="135" t="str">
        <f t="shared" si="6"/>
        <v xml:space="preserve"> </v>
      </c>
      <c r="G121" s="135" t="str">
        <f t="shared" si="5"/>
        <v xml:space="preserve"> </v>
      </c>
      <c r="H121" s="136" t="str">
        <f t="shared" si="7"/>
        <v xml:space="preserve"> </v>
      </c>
      <c r="I121" s="34"/>
      <c r="J121" s="34"/>
      <c r="K121" s="34"/>
      <c r="L121" s="34"/>
      <c r="M121" s="34"/>
      <c r="N121" s="34"/>
      <c r="O121" s="34"/>
      <c r="P121" s="33"/>
    </row>
    <row r="122" spans="2:16" s="24" customFormat="1" ht="25.5" x14ac:dyDescent="0.2">
      <c r="B122" s="297" t="s">
        <v>1328</v>
      </c>
      <c r="C122" s="297" t="s">
        <v>1324</v>
      </c>
      <c r="D122" s="298" t="s">
        <v>2252</v>
      </c>
      <c r="E122" s="34"/>
      <c r="F122" s="135" t="str">
        <f t="shared" si="6"/>
        <v xml:space="preserve"> </v>
      </c>
      <c r="G122" s="135" t="str">
        <f t="shared" si="5"/>
        <v xml:space="preserve"> </v>
      </c>
      <c r="H122" s="136" t="str">
        <f t="shared" si="7"/>
        <v xml:space="preserve"> </v>
      </c>
      <c r="I122" s="34"/>
      <c r="J122" s="34"/>
      <c r="K122" s="34"/>
      <c r="L122" s="34"/>
      <c r="M122" s="34"/>
      <c r="N122" s="34"/>
      <c r="O122" s="34"/>
      <c r="P122" s="33"/>
    </row>
    <row r="123" spans="2:16" s="24" customFormat="1" ht="12.75" x14ac:dyDescent="0.2">
      <c r="B123" s="297" t="s">
        <v>1329</v>
      </c>
      <c r="C123" s="297" t="s">
        <v>1324</v>
      </c>
      <c r="D123" s="298" t="s">
        <v>2253</v>
      </c>
      <c r="E123" s="34"/>
      <c r="F123" s="135" t="str">
        <f t="shared" si="6"/>
        <v xml:space="preserve"> </v>
      </c>
      <c r="G123" s="135" t="str">
        <f t="shared" si="5"/>
        <v xml:space="preserve"> </v>
      </c>
      <c r="H123" s="136" t="str">
        <f t="shared" si="7"/>
        <v xml:space="preserve"> </v>
      </c>
      <c r="I123" s="34"/>
      <c r="J123" s="34"/>
      <c r="K123" s="34"/>
      <c r="L123" s="34"/>
      <c r="M123" s="34"/>
      <c r="N123" s="34"/>
      <c r="O123" s="34"/>
      <c r="P123" s="33"/>
    </row>
    <row r="124" spans="2:16" s="24" customFormat="1" ht="25.5" x14ac:dyDescent="0.2">
      <c r="B124" s="297" t="s">
        <v>1330</v>
      </c>
      <c r="C124" s="297" t="s">
        <v>1324</v>
      </c>
      <c r="D124" s="298" t="s">
        <v>2254</v>
      </c>
      <c r="E124" s="34"/>
      <c r="F124" s="135" t="str">
        <f t="shared" si="6"/>
        <v xml:space="preserve"> </v>
      </c>
      <c r="G124" s="135" t="str">
        <f t="shared" si="5"/>
        <v xml:space="preserve"> </v>
      </c>
      <c r="H124" s="136" t="str">
        <f t="shared" si="7"/>
        <v xml:space="preserve"> </v>
      </c>
      <c r="I124" s="34"/>
      <c r="J124" s="34"/>
      <c r="K124" s="34"/>
      <c r="L124" s="34"/>
      <c r="M124" s="34"/>
      <c r="N124" s="34"/>
      <c r="O124" s="34"/>
      <c r="P124" s="33"/>
    </row>
    <row r="125" spans="2:16" s="24" customFormat="1" ht="25.5" x14ac:dyDescent="0.2">
      <c r="B125" s="297" t="s">
        <v>1331</v>
      </c>
      <c r="C125" s="297" t="s">
        <v>1324</v>
      </c>
      <c r="D125" s="298" t="s">
        <v>2255</v>
      </c>
      <c r="E125" s="34"/>
      <c r="F125" s="135" t="str">
        <f t="shared" si="6"/>
        <v xml:space="preserve"> </v>
      </c>
      <c r="G125" s="135" t="str">
        <f t="shared" si="5"/>
        <v xml:space="preserve"> </v>
      </c>
      <c r="H125" s="136" t="str">
        <f t="shared" si="7"/>
        <v xml:space="preserve"> </v>
      </c>
      <c r="I125" s="34"/>
      <c r="J125" s="34"/>
      <c r="K125" s="34"/>
      <c r="L125" s="34"/>
      <c r="M125" s="34"/>
      <c r="N125" s="34"/>
      <c r="O125" s="34"/>
      <c r="P125" s="33"/>
    </row>
    <row r="126" spans="2:16" s="24" customFormat="1" ht="25.5" x14ac:dyDescent="0.2">
      <c r="B126" s="297" t="s">
        <v>1332</v>
      </c>
      <c r="C126" s="297" t="s">
        <v>1324</v>
      </c>
      <c r="D126" s="298" t="s">
        <v>2256</v>
      </c>
      <c r="E126" s="34"/>
      <c r="F126" s="135" t="str">
        <f t="shared" si="6"/>
        <v xml:space="preserve"> </v>
      </c>
      <c r="G126" s="135" t="str">
        <f t="shared" si="5"/>
        <v xml:space="preserve"> </v>
      </c>
      <c r="H126" s="136" t="str">
        <f t="shared" si="7"/>
        <v xml:space="preserve"> </v>
      </c>
      <c r="I126" s="34"/>
      <c r="J126" s="34"/>
      <c r="K126" s="34"/>
      <c r="L126" s="34"/>
      <c r="M126" s="34"/>
      <c r="N126" s="34"/>
      <c r="O126" s="34"/>
      <c r="P126" s="33"/>
    </row>
    <row r="127" spans="2:16" s="24" customFormat="1" ht="25.5" x14ac:dyDescent="0.2">
      <c r="B127" s="297" t="s">
        <v>1333</v>
      </c>
      <c r="C127" s="297" t="s">
        <v>1324</v>
      </c>
      <c r="D127" s="298" t="s">
        <v>2257</v>
      </c>
      <c r="E127" s="34"/>
      <c r="F127" s="135" t="str">
        <f t="shared" si="6"/>
        <v xml:space="preserve"> </v>
      </c>
      <c r="G127" s="135" t="str">
        <f t="shared" si="5"/>
        <v xml:space="preserve"> </v>
      </c>
      <c r="H127" s="136" t="str">
        <f t="shared" si="7"/>
        <v xml:space="preserve"> </v>
      </c>
      <c r="I127" s="34"/>
      <c r="J127" s="34"/>
      <c r="K127" s="34"/>
      <c r="L127" s="34"/>
      <c r="M127" s="34"/>
      <c r="N127" s="34"/>
      <c r="O127" s="34"/>
      <c r="P127" s="33"/>
    </row>
    <row r="128" spans="2:16" s="24" customFormat="1" ht="51" x14ac:dyDescent="0.2">
      <c r="B128" s="298" t="s">
        <v>1334</v>
      </c>
      <c r="C128" s="297" t="s">
        <v>1335</v>
      </c>
      <c r="D128" s="298" t="s">
        <v>2258</v>
      </c>
      <c r="E128" s="34"/>
      <c r="F128" s="135" t="str">
        <f t="shared" si="6"/>
        <v xml:space="preserve"> </v>
      </c>
      <c r="G128" s="135" t="str">
        <f t="shared" si="5"/>
        <v xml:space="preserve"> </v>
      </c>
      <c r="H128" s="136" t="str">
        <f t="shared" si="7"/>
        <v xml:space="preserve"> </v>
      </c>
      <c r="I128" s="34"/>
      <c r="J128" s="34"/>
      <c r="K128" s="34"/>
      <c r="L128" s="34"/>
      <c r="M128" s="34"/>
      <c r="N128" s="34"/>
      <c r="O128" s="34"/>
      <c r="P128" s="33"/>
    </row>
    <row r="129" spans="2:16" s="24" customFormat="1" ht="54" x14ac:dyDescent="0.2">
      <c r="B129" s="297" t="s">
        <v>1358</v>
      </c>
      <c r="C129" s="297" t="s">
        <v>1335</v>
      </c>
      <c r="D129" s="301" t="s">
        <v>2259</v>
      </c>
      <c r="E129" s="34"/>
      <c r="F129" s="135" t="str">
        <f t="shared" si="6"/>
        <v xml:space="preserve"> </v>
      </c>
      <c r="G129" s="135" t="str">
        <f t="shared" si="5"/>
        <v xml:space="preserve"> </v>
      </c>
      <c r="H129" s="136" t="str">
        <f t="shared" si="7"/>
        <v xml:space="preserve"> </v>
      </c>
      <c r="I129" s="34"/>
      <c r="J129" s="34"/>
      <c r="K129" s="34"/>
      <c r="L129" s="34"/>
      <c r="M129" s="34"/>
      <c r="N129" s="34"/>
      <c r="O129" s="34"/>
      <c r="P129" s="33"/>
    </row>
    <row r="130" spans="2:16" s="24" customFormat="1" ht="25.5" x14ac:dyDescent="0.2">
      <c r="B130" s="297" t="s">
        <v>1336</v>
      </c>
      <c r="C130" s="297" t="s">
        <v>1335</v>
      </c>
      <c r="D130" s="298" t="s">
        <v>2260</v>
      </c>
      <c r="E130" s="34"/>
      <c r="F130" s="135" t="str">
        <f t="shared" si="6"/>
        <v xml:space="preserve"> </v>
      </c>
      <c r="G130" s="135" t="str">
        <f t="shared" si="5"/>
        <v xml:space="preserve"> </v>
      </c>
      <c r="H130" s="136" t="str">
        <f t="shared" si="7"/>
        <v xml:space="preserve"> </v>
      </c>
      <c r="I130" s="34"/>
      <c r="J130" s="34"/>
      <c r="K130" s="34"/>
      <c r="L130" s="34"/>
      <c r="M130" s="34"/>
      <c r="N130" s="34"/>
      <c r="O130" s="34"/>
      <c r="P130" s="33"/>
    </row>
    <row r="131" spans="2:16" s="24" customFormat="1" ht="38.25" x14ac:dyDescent="0.2">
      <c r="B131" s="297" t="s">
        <v>1337</v>
      </c>
      <c r="C131" s="297" t="s">
        <v>1335</v>
      </c>
      <c r="D131" s="298" t="s">
        <v>2261</v>
      </c>
      <c r="E131" s="34"/>
      <c r="F131" s="135" t="str">
        <f t="shared" si="6"/>
        <v xml:space="preserve"> </v>
      </c>
      <c r="G131" s="135" t="str">
        <f t="shared" si="5"/>
        <v xml:space="preserve"> </v>
      </c>
      <c r="H131" s="136" t="str">
        <f t="shared" si="7"/>
        <v xml:space="preserve"> </v>
      </c>
      <c r="I131" s="34"/>
      <c r="J131" s="34"/>
      <c r="K131" s="34"/>
      <c r="L131" s="34"/>
      <c r="M131" s="34"/>
      <c r="N131" s="34"/>
      <c r="O131" s="34"/>
      <c r="P131" s="33"/>
    </row>
    <row r="132" spans="2:16" s="24" customFormat="1" ht="38.25" x14ac:dyDescent="0.2">
      <c r="B132" s="297" t="s">
        <v>1337</v>
      </c>
      <c r="C132" s="297" t="s">
        <v>1335</v>
      </c>
      <c r="D132" s="298" t="s">
        <v>2262</v>
      </c>
      <c r="E132" s="34"/>
      <c r="F132" s="135" t="str">
        <f t="shared" si="6"/>
        <v xml:space="preserve"> </v>
      </c>
      <c r="G132" s="135" t="str">
        <f t="shared" si="5"/>
        <v xml:space="preserve"> </v>
      </c>
      <c r="H132" s="136" t="str">
        <f t="shared" si="7"/>
        <v xml:space="preserve"> </v>
      </c>
      <c r="I132" s="34"/>
      <c r="J132" s="34"/>
      <c r="K132" s="34"/>
      <c r="L132" s="34"/>
      <c r="M132" s="34"/>
      <c r="N132" s="34"/>
      <c r="O132" s="34"/>
      <c r="P132" s="33"/>
    </row>
    <row r="133" spans="2:16" s="24" customFormat="1" ht="25.5" x14ac:dyDescent="0.2">
      <c r="B133" s="297" t="s">
        <v>1338</v>
      </c>
      <c r="C133" s="297" t="s">
        <v>1335</v>
      </c>
      <c r="D133" s="298" t="s">
        <v>2263</v>
      </c>
      <c r="E133" s="34"/>
      <c r="F133" s="135" t="str">
        <f t="shared" si="6"/>
        <v xml:space="preserve"> </v>
      </c>
      <c r="G133" s="135" t="str">
        <f t="shared" si="5"/>
        <v xml:space="preserve"> </v>
      </c>
      <c r="H133" s="136" t="str">
        <f t="shared" si="7"/>
        <v xml:space="preserve"> </v>
      </c>
      <c r="I133" s="34"/>
      <c r="J133" s="34"/>
      <c r="K133" s="34"/>
      <c r="L133" s="34"/>
      <c r="M133" s="34"/>
      <c r="N133" s="34"/>
      <c r="O133" s="34"/>
      <c r="P133" s="33"/>
    </row>
    <row r="134" spans="2:16" s="24" customFormat="1" ht="38.25" x14ac:dyDescent="0.2">
      <c r="B134" s="298" t="s">
        <v>1339</v>
      </c>
      <c r="C134" s="297" t="s">
        <v>1340</v>
      </c>
      <c r="D134" s="298" t="s">
        <v>2264</v>
      </c>
      <c r="E134" s="34"/>
      <c r="F134" s="135" t="str">
        <f t="shared" si="6"/>
        <v xml:space="preserve"> </v>
      </c>
      <c r="G134" s="135" t="str">
        <f t="shared" si="5"/>
        <v xml:space="preserve"> </v>
      </c>
      <c r="H134" s="136" t="str">
        <f t="shared" si="7"/>
        <v xml:space="preserve"> </v>
      </c>
      <c r="I134" s="34"/>
      <c r="J134" s="34"/>
      <c r="K134" s="34"/>
      <c r="L134" s="34"/>
      <c r="M134" s="34"/>
      <c r="N134" s="34"/>
      <c r="O134" s="34"/>
      <c r="P134" s="33"/>
    </row>
    <row r="135" spans="2:16" s="24" customFormat="1" ht="51" x14ac:dyDescent="0.2">
      <c r="B135" s="298" t="s">
        <v>1341</v>
      </c>
      <c r="C135" s="297" t="s">
        <v>1342</v>
      </c>
      <c r="D135" s="298" t="s">
        <v>2265</v>
      </c>
      <c r="E135" s="34"/>
      <c r="F135" s="135" t="str">
        <f t="shared" si="6"/>
        <v xml:space="preserve"> </v>
      </c>
      <c r="G135" s="135" t="str">
        <f t="shared" si="5"/>
        <v xml:space="preserve"> </v>
      </c>
      <c r="H135" s="136" t="str">
        <f t="shared" si="7"/>
        <v xml:space="preserve"> </v>
      </c>
      <c r="I135" s="34"/>
      <c r="J135" s="34"/>
      <c r="K135" s="34"/>
      <c r="L135" s="34"/>
      <c r="M135" s="34"/>
      <c r="N135" s="34"/>
      <c r="O135" s="34"/>
      <c r="P135" s="33"/>
    </row>
    <row r="136" spans="2:16" s="24" customFormat="1" ht="25.5" x14ac:dyDescent="0.2">
      <c r="B136" s="297" t="s">
        <v>1337</v>
      </c>
      <c r="C136" s="297" t="s">
        <v>1342</v>
      </c>
      <c r="D136" s="297" t="s">
        <v>1295</v>
      </c>
      <c r="E136" s="34"/>
      <c r="F136" s="135" t="str">
        <f t="shared" si="6"/>
        <v xml:space="preserve"> </v>
      </c>
      <c r="G136" s="135" t="str">
        <f t="shared" si="5"/>
        <v xml:space="preserve"> </v>
      </c>
      <c r="H136" s="136" t="str">
        <f t="shared" si="7"/>
        <v xml:space="preserve"> </v>
      </c>
      <c r="I136" s="34"/>
      <c r="J136" s="34"/>
      <c r="K136" s="34"/>
      <c r="L136" s="34"/>
      <c r="M136" s="34"/>
      <c r="N136" s="34"/>
      <c r="O136" s="34"/>
      <c r="P136" s="33"/>
    </row>
    <row r="137" spans="2:16" s="24" customFormat="1" ht="25.5" x14ac:dyDescent="0.2">
      <c r="B137" s="297" t="s">
        <v>1337</v>
      </c>
      <c r="C137" s="297" t="s">
        <v>1342</v>
      </c>
      <c r="D137" s="297" t="s">
        <v>1296</v>
      </c>
      <c r="E137" s="34"/>
      <c r="F137" s="135" t="str">
        <f t="shared" si="6"/>
        <v xml:space="preserve"> </v>
      </c>
      <c r="G137" s="135" t="str">
        <f t="shared" si="5"/>
        <v xml:space="preserve"> </v>
      </c>
      <c r="H137" s="136" t="str">
        <f t="shared" si="7"/>
        <v xml:space="preserve"> </v>
      </c>
      <c r="I137" s="34"/>
      <c r="J137" s="34"/>
      <c r="K137" s="34"/>
      <c r="L137" s="34"/>
      <c r="M137" s="34"/>
      <c r="N137" s="34"/>
      <c r="O137" s="34"/>
      <c r="P137" s="33"/>
    </row>
    <row r="138" spans="2:16" s="24" customFormat="1" ht="25.5" x14ac:dyDescent="0.2">
      <c r="B138" s="297" t="s">
        <v>1338</v>
      </c>
      <c r="C138" s="297" t="s">
        <v>1342</v>
      </c>
      <c r="D138" s="297" t="s">
        <v>1297</v>
      </c>
      <c r="E138" s="34"/>
      <c r="F138" s="135" t="str">
        <f t="shared" si="6"/>
        <v xml:space="preserve"> </v>
      </c>
      <c r="G138" s="135" t="str">
        <f t="shared" si="5"/>
        <v xml:space="preserve"> </v>
      </c>
      <c r="H138" s="136" t="str">
        <f t="shared" si="7"/>
        <v xml:space="preserve"> </v>
      </c>
      <c r="I138" s="34"/>
      <c r="J138" s="34"/>
      <c r="K138" s="34"/>
      <c r="L138" s="34"/>
      <c r="M138" s="34"/>
      <c r="N138" s="34"/>
      <c r="O138" s="34"/>
      <c r="P138" s="33"/>
    </row>
    <row r="139" spans="2:16" s="24" customFormat="1" ht="25.5" x14ac:dyDescent="0.2">
      <c r="B139" s="297" t="s">
        <v>1343</v>
      </c>
      <c r="C139" s="297" t="s">
        <v>1342</v>
      </c>
      <c r="D139" s="297" t="s">
        <v>1298</v>
      </c>
      <c r="E139" s="34"/>
      <c r="F139" s="135" t="str">
        <f t="shared" si="6"/>
        <v xml:space="preserve"> </v>
      </c>
      <c r="G139" s="135" t="str">
        <f t="shared" si="5"/>
        <v xml:space="preserve"> </v>
      </c>
      <c r="H139" s="136" t="str">
        <f t="shared" si="7"/>
        <v xml:space="preserve"> </v>
      </c>
      <c r="I139" s="34"/>
      <c r="J139" s="34"/>
      <c r="K139" s="34"/>
      <c r="L139" s="34"/>
      <c r="M139" s="34"/>
      <c r="N139" s="34"/>
      <c r="O139" s="34"/>
      <c r="P139" s="33"/>
    </row>
    <row r="140" spans="2:16" s="24" customFormat="1" ht="25.5" x14ac:dyDescent="0.2">
      <c r="B140" s="298" t="s">
        <v>1344</v>
      </c>
      <c r="C140" s="297" t="s">
        <v>1345</v>
      </c>
      <c r="D140" s="298" t="s">
        <v>2266</v>
      </c>
      <c r="E140" s="34"/>
      <c r="F140" s="135" t="str">
        <f t="shared" si="6"/>
        <v xml:space="preserve"> </v>
      </c>
      <c r="G140" s="135" t="str">
        <f t="shared" si="5"/>
        <v xml:space="preserve"> </v>
      </c>
      <c r="H140" s="136" t="str">
        <f t="shared" si="7"/>
        <v xml:space="preserve"> </v>
      </c>
      <c r="I140" s="34"/>
      <c r="J140" s="34"/>
      <c r="K140" s="34"/>
      <c r="L140" s="34"/>
      <c r="M140" s="34"/>
      <c r="N140" s="34"/>
      <c r="O140" s="34"/>
      <c r="P140" s="33"/>
    </row>
    <row r="141" spans="2:16" s="24" customFormat="1" ht="38.25" x14ac:dyDescent="0.2">
      <c r="B141" s="298" t="s">
        <v>1346</v>
      </c>
      <c r="C141" s="297" t="s">
        <v>1347</v>
      </c>
      <c r="D141" s="298" t="s">
        <v>2267</v>
      </c>
      <c r="E141" s="34"/>
      <c r="F141" s="135" t="str">
        <f t="shared" si="6"/>
        <v xml:space="preserve"> </v>
      </c>
      <c r="G141" s="135" t="str">
        <f t="shared" si="5"/>
        <v xml:space="preserve"> </v>
      </c>
      <c r="H141" s="136" t="str">
        <f t="shared" si="7"/>
        <v xml:space="preserve"> </v>
      </c>
      <c r="I141" s="34"/>
      <c r="J141" s="34"/>
      <c r="K141" s="34"/>
      <c r="L141" s="34"/>
      <c r="M141" s="34"/>
      <c r="N141" s="34"/>
      <c r="O141" s="34"/>
      <c r="P141" s="33"/>
    </row>
    <row r="142" spans="2:16" s="24" customFormat="1" ht="38.25" x14ac:dyDescent="0.2">
      <c r="B142" s="297" t="s">
        <v>1348</v>
      </c>
      <c r="C142" s="297" t="s">
        <v>1347</v>
      </c>
      <c r="D142" s="298" t="s">
        <v>2268</v>
      </c>
      <c r="E142" s="34"/>
      <c r="F142" s="135" t="str">
        <f t="shared" si="6"/>
        <v xml:space="preserve"> </v>
      </c>
      <c r="G142" s="135" t="str">
        <f t="shared" si="5"/>
        <v xml:space="preserve"> </v>
      </c>
      <c r="H142" s="136" t="str">
        <f t="shared" si="7"/>
        <v xml:space="preserve"> </v>
      </c>
      <c r="I142" s="34"/>
      <c r="J142" s="34"/>
      <c r="K142" s="34"/>
      <c r="L142" s="34"/>
      <c r="M142" s="34"/>
      <c r="N142" s="34"/>
      <c r="O142" s="34"/>
      <c r="P142" s="33"/>
    </row>
    <row r="143" spans="2:16" s="24" customFormat="1" ht="25.5" x14ac:dyDescent="0.2">
      <c r="B143" s="297" t="s">
        <v>1348</v>
      </c>
      <c r="C143" s="297" t="s">
        <v>1347</v>
      </c>
      <c r="D143" s="298" t="s">
        <v>2269</v>
      </c>
      <c r="E143" s="34"/>
      <c r="F143" s="135" t="str">
        <f t="shared" si="6"/>
        <v xml:space="preserve"> </v>
      </c>
      <c r="G143" s="135" t="str">
        <f t="shared" ref="G143:G156" si="8">+IF($F143="Nee, geheel niet van toepassing", "Maatregel n.v.t.", " ")</f>
        <v xml:space="preserve"> </v>
      </c>
      <c r="H143" s="136" t="str">
        <f t="shared" si="7"/>
        <v xml:space="preserve"> </v>
      </c>
      <c r="I143" s="34"/>
      <c r="J143" s="34"/>
      <c r="K143" s="34"/>
      <c r="L143" s="34"/>
      <c r="M143" s="34"/>
      <c r="N143" s="34"/>
      <c r="O143" s="34"/>
      <c r="P143" s="33"/>
    </row>
    <row r="144" spans="2:16" s="24" customFormat="1" ht="25.5" x14ac:dyDescent="0.2">
      <c r="B144" s="297" t="s">
        <v>1348</v>
      </c>
      <c r="C144" s="297" t="s">
        <v>1347</v>
      </c>
      <c r="D144" s="298" t="s">
        <v>2270</v>
      </c>
      <c r="E144" s="34"/>
      <c r="F144" s="135" t="str">
        <f t="shared" si="6"/>
        <v xml:space="preserve"> </v>
      </c>
      <c r="G144" s="135" t="str">
        <f t="shared" si="8"/>
        <v xml:space="preserve"> </v>
      </c>
      <c r="H144" s="136" t="str">
        <f t="shared" si="7"/>
        <v xml:space="preserve"> </v>
      </c>
      <c r="I144" s="34"/>
      <c r="J144" s="34"/>
      <c r="K144" s="34"/>
      <c r="L144" s="34"/>
      <c r="M144" s="34"/>
      <c r="N144" s="34"/>
      <c r="O144" s="34"/>
      <c r="P144" s="33"/>
    </row>
    <row r="145" spans="2:16" s="24" customFormat="1" ht="63.75" x14ac:dyDescent="0.2">
      <c r="B145" s="298" t="s">
        <v>1359</v>
      </c>
      <c r="C145" s="297" t="s">
        <v>1349</v>
      </c>
      <c r="D145" s="301" t="s">
        <v>1610</v>
      </c>
      <c r="E145" s="34"/>
      <c r="F145" s="135" t="str">
        <f t="shared" si="6"/>
        <v xml:space="preserve"> </v>
      </c>
      <c r="G145" s="135" t="str">
        <f t="shared" si="8"/>
        <v xml:space="preserve"> </v>
      </c>
      <c r="H145" s="136" t="str">
        <f t="shared" si="7"/>
        <v xml:space="preserve"> </v>
      </c>
      <c r="I145" s="34"/>
      <c r="J145" s="34"/>
      <c r="K145" s="34"/>
      <c r="L145" s="34"/>
      <c r="M145" s="34"/>
      <c r="N145" s="34"/>
      <c r="O145" s="34"/>
      <c r="P145" s="33"/>
    </row>
    <row r="146" spans="2:16" s="24" customFormat="1" ht="38.25" x14ac:dyDescent="0.2">
      <c r="B146" s="298" t="s">
        <v>1350</v>
      </c>
      <c r="C146" s="297" t="s">
        <v>1299</v>
      </c>
      <c r="D146" s="298" t="s">
        <v>2271</v>
      </c>
      <c r="E146" s="34"/>
      <c r="F146" s="135" t="str">
        <f t="shared" si="6"/>
        <v xml:space="preserve"> </v>
      </c>
      <c r="G146" s="135" t="str">
        <f t="shared" si="8"/>
        <v xml:space="preserve"> </v>
      </c>
      <c r="H146" s="136" t="str">
        <f t="shared" si="7"/>
        <v xml:space="preserve"> </v>
      </c>
      <c r="I146" s="34"/>
      <c r="J146" s="34"/>
      <c r="K146" s="34"/>
      <c r="L146" s="34"/>
      <c r="M146" s="34"/>
      <c r="N146" s="34"/>
      <c r="O146" s="34"/>
      <c r="P146" s="33"/>
    </row>
    <row r="147" spans="2:16" s="24" customFormat="1" ht="12.75" x14ac:dyDescent="0.2">
      <c r="B147" s="297" t="s">
        <v>1326</v>
      </c>
      <c r="C147" s="297" t="s">
        <v>1299</v>
      </c>
      <c r="D147" s="298" t="s">
        <v>2272</v>
      </c>
      <c r="E147" s="34"/>
      <c r="F147" s="135" t="str">
        <f t="shared" si="6"/>
        <v xml:space="preserve"> </v>
      </c>
      <c r="G147" s="135" t="str">
        <f t="shared" si="8"/>
        <v xml:space="preserve"> </v>
      </c>
      <c r="H147" s="136" t="str">
        <f t="shared" si="7"/>
        <v xml:space="preserve"> </v>
      </c>
      <c r="I147" s="34"/>
      <c r="J147" s="34"/>
      <c r="K147" s="34"/>
      <c r="L147" s="34"/>
      <c r="M147" s="34"/>
      <c r="N147" s="34"/>
      <c r="O147" s="34"/>
      <c r="P147" s="33"/>
    </row>
    <row r="148" spans="2:16" s="24" customFormat="1" ht="12.75" x14ac:dyDescent="0.2">
      <c r="B148" s="297" t="s">
        <v>1351</v>
      </c>
      <c r="C148" s="297" t="s">
        <v>1299</v>
      </c>
      <c r="D148" s="298" t="s">
        <v>2273</v>
      </c>
      <c r="E148" s="34"/>
      <c r="F148" s="135" t="str">
        <f t="shared" ref="F148:F156" si="9">+IF($D$8=$F$17, $F$13, " ")</f>
        <v xml:space="preserve"> </v>
      </c>
      <c r="G148" s="135" t="str">
        <f t="shared" si="8"/>
        <v xml:space="preserve"> </v>
      </c>
      <c r="H148" s="136" t="str">
        <f t="shared" ref="H148:H156" si="10">+IF($D$8=$F$17,"N.v.t."," ")</f>
        <v xml:space="preserve"> </v>
      </c>
      <c r="I148" s="34"/>
      <c r="J148" s="34"/>
      <c r="K148" s="34"/>
      <c r="L148" s="34"/>
      <c r="M148" s="34"/>
      <c r="N148" s="34"/>
      <c r="O148" s="34"/>
      <c r="P148" s="33"/>
    </row>
    <row r="149" spans="2:16" s="24" customFormat="1" ht="12.75" x14ac:dyDescent="0.2">
      <c r="B149" s="297" t="s">
        <v>1352</v>
      </c>
      <c r="C149" s="297" t="s">
        <v>1299</v>
      </c>
      <c r="D149" s="298" t="s">
        <v>2274</v>
      </c>
      <c r="E149" s="34"/>
      <c r="F149" s="135" t="str">
        <f t="shared" si="9"/>
        <v xml:space="preserve"> </v>
      </c>
      <c r="G149" s="135" t="str">
        <f t="shared" si="8"/>
        <v xml:space="preserve"> </v>
      </c>
      <c r="H149" s="136" t="str">
        <f t="shared" si="10"/>
        <v xml:space="preserve"> </v>
      </c>
      <c r="I149" s="34"/>
      <c r="J149" s="34"/>
      <c r="K149" s="34"/>
      <c r="L149" s="34"/>
      <c r="M149" s="34"/>
      <c r="N149" s="34"/>
      <c r="O149" s="34"/>
      <c r="P149" s="33"/>
    </row>
    <row r="150" spans="2:16" s="24" customFormat="1" ht="25.5" x14ac:dyDescent="0.2">
      <c r="B150" s="297"/>
      <c r="C150" s="297" t="s">
        <v>1299</v>
      </c>
      <c r="D150" s="298" t="s">
        <v>2275</v>
      </c>
      <c r="E150" s="34"/>
      <c r="F150" s="135" t="str">
        <f t="shared" si="9"/>
        <v xml:space="preserve"> </v>
      </c>
      <c r="G150" s="135" t="str">
        <f t="shared" si="8"/>
        <v xml:space="preserve"> </v>
      </c>
      <c r="H150" s="136" t="str">
        <f t="shared" si="10"/>
        <v xml:space="preserve"> </v>
      </c>
      <c r="I150" s="34"/>
      <c r="J150" s="34"/>
      <c r="K150" s="34"/>
      <c r="L150" s="34"/>
      <c r="M150" s="34"/>
      <c r="N150" s="34"/>
      <c r="O150" s="34"/>
      <c r="P150" s="33"/>
    </row>
    <row r="151" spans="2:16" s="24" customFormat="1" ht="25.5" x14ac:dyDescent="0.2">
      <c r="B151" s="298" t="s">
        <v>1353</v>
      </c>
      <c r="C151" s="297" t="s">
        <v>1354</v>
      </c>
      <c r="D151" s="298" t="s">
        <v>2276</v>
      </c>
      <c r="E151" s="34"/>
      <c r="F151" s="135" t="str">
        <f t="shared" si="9"/>
        <v xml:space="preserve"> </v>
      </c>
      <c r="G151" s="135" t="str">
        <f t="shared" si="8"/>
        <v xml:space="preserve"> </v>
      </c>
      <c r="H151" s="136" t="str">
        <f t="shared" si="10"/>
        <v xml:space="preserve"> </v>
      </c>
      <c r="I151" s="34"/>
      <c r="J151" s="34"/>
      <c r="K151" s="34"/>
      <c r="L151" s="34"/>
      <c r="M151" s="34"/>
      <c r="N151" s="34"/>
      <c r="O151" s="34"/>
      <c r="P151" s="33"/>
    </row>
    <row r="152" spans="2:16" s="24" customFormat="1" ht="38.25" x14ac:dyDescent="0.2">
      <c r="B152" s="298" t="s">
        <v>1350</v>
      </c>
      <c r="C152" s="297" t="s">
        <v>1355</v>
      </c>
      <c r="D152" s="298" t="s">
        <v>2277</v>
      </c>
      <c r="E152" s="34"/>
      <c r="F152" s="135" t="str">
        <f t="shared" si="9"/>
        <v xml:space="preserve"> </v>
      </c>
      <c r="G152" s="135" t="str">
        <f t="shared" si="8"/>
        <v xml:space="preserve"> </v>
      </c>
      <c r="H152" s="136" t="str">
        <f t="shared" si="10"/>
        <v xml:space="preserve"> </v>
      </c>
      <c r="I152" s="34"/>
      <c r="J152" s="34"/>
      <c r="K152" s="34"/>
      <c r="L152" s="34"/>
      <c r="M152" s="34"/>
      <c r="N152" s="34"/>
      <c r="O152" s="34"/>
      <c r="P152" s="33"/>
    </row>
    <row r="153" spans="2:16" s="24" customFormat="1" ht="25.5" x14ac:dyDescent="0.2">
      <c r="B153" s="297" t="s">
        <v>1356</v>
      </c>
      <c r="C153" s="297" t="s">
        <v>1355</v>
      </c>
      <c r="D153" s="298" t="s">
        <v>2278</v>
      </c>
      <c r="E153" s="34"/>
      <c r="F153" s="135" t="str">
        <f t="shared" si="9"/>
        <v xml:space="preserve"> </v>
      </c>
      <c r="G153" s="135" t="str">
        <f t="shared" si="8"/>
        <v xml:space="preserve"> </v>
      </c>
      <c r="H153" s="136" t="str">
        <f t="shared" si="10"/>
        <v xml:space="preserve"> </v>
      </c>
      <c r="I153" s="34"/>
      <c r="J153" s="34"/>
      <c r="K153" s="34"/>
      <c r="L153" s="34"/>
      <c r="M153" s="34"/>
      <c r="N153" s="34"/>
      <c r="O153" s="34"/>
      <c r="P153" s="33"/>
    </row>
    <row r="154" spans="2:16" s="24" customFormat="1" ht="25.5" x14ac:dyDescent="0.2">
      <c r="B154" s="297" t="s">
        <v>1356</v>
      </c>
      <c r="C154" s="297" t="s">
        <v>1355</v>
      </c>
      <c r="D154" s="298" t="s">
        <v>2279</v>
      </c>
      <c r="E154" s="34"/>
      <c r="F154" s="135" t="str">
        <f t="shared" si="9"/>
        <v xml:space="preserve"> </v>
      </c>
      <c r="G154" s="135" t="str">
        <f t="shared" si="8"/>
        <v xml:space="preserve"> </v>
      </c>
      <c r="H154" s="136" t="str">
        <f t="shared" si="10"/>
        <v xml:space="preserve"> </v>
      </c>
      <c r="I154" s="34"/>
      <c r="J154" s="34"/>
      <c r="K154" s="34"/>
      <c r="L154" s="34"/>
      <c r="M154" s="34"/>
      <c r="N154" s="34"/>
      <c r="O154" s="34"/>
      <c r="P154" s="33"/>
    </row>
    <row r="155" spans="2:16" s="24" customFormat="1" ht="38.25" x14ac:dyDescent="0.2">
      <c r="B155" s="297" t="s">
        <v>1356</v>
      </c>
      <c r="C155" s="297" t="s">
        <v>1355</v>
      </c>
      <c r="D155" s="298" t="s">
        <v>2280</v>
      </c>
      <c r="E155" s="34"/>
      <c r="F155" s="135" t="str">
        <f t="shared" si="9"/>
        <v xml:space="preserve"> </v>
      </c>
      <c r="G155" s="135" t="str">
        <f t="shared" si="8"/>
        <v xml:space="preserve"> </v>
      </c>
      <c r="H155" s="136" t="str">
        <f t="shared" si="10"/>
        <v xml:space="preserve"> </v>
      </c>
      <c r="I155" s="34"/>
      <c r="J155" s="34"/>
      <c r="K155" s="34"/>
      <c r="L155" s="34"/>
      <c r="M155" s="34"/>
      <c r="N155" s="34"/>
      <c r="O155" s="34"/>
      <c r="P155" s="33"/>
    </row>
    <row r="156" spans="2:16" ht="12.75" x14ac:dyDescent="0.2">
      <c r="B156" s="296"/>
      <c r="C156" s="296"/>
      <c r="D156" s="296"/>
      <c r="E156" s="34"/>
      <c r="F156" s="135" t="str">
        <f t="shared" si="9"/>
        <v xml:space="preserve"> </v>
      </c>
      <c r="G156" s="135" t="str">
        <f t="shared" si="8"/>
        <v xml:space="preserve"> </v>
      </c>
      <c r="H156" s="136" t="str">
        <f t="shared" si="10"/>
        <v xml:space="preserve"> </v>
      </c>
      <c r="I156" s="34"/>
      <c r="J156" s="31"/>
      <c r="K156" s="31"/>
      <c r="L156" s="31"/>
      <c r="M156" s="31"/>
      <c r="N156" s="31"/>
      <c r="O156" s="31"/>
      <c r="P156" s="32"/>
    </row>
    <row r="157" spans="2:16" ht="12.75" x14ac:dyDescent="0.2">
      <c r="B157" s="32"/>
      <c r="C157" s="32"/>
      <c r="D157" s="32"/>
      <c r="E157" s="34"/>
      <c r="F157" s="31"/>
      <c r="G157" s="31"/>
      <c r="H157" s="31"/>
      <c r="I157" s="34"/>
      <c r="J157" s="31"/>
      <c r="K157" s="31"/>
      <c r="L157" s="31"/>
      <c r="M157" s="31"/>
      <c r="N157" s="31"/>
      <c r="O157" s="31"/>
      <c r="P157" s="32"/>
    </row>
    <row r="158" spans="2:16" ht="12.75" hidden="1" x14ac:dyDescent="0.2">
      <c r="B158" s="32"/>
      <c r="C158" s="32"/>
      <c r="D158" s="32"/>
      <c r="E158" s="34"/>
      <c r="F158" s="31"/>
      <c r="G158" s="31"/>
      <c r="H158" s="31"/>
      <c r="I158" s="34"/>
      <c r="J158" s="31"/>
      <c r="K158" s="31"/>
      <c r="L158" s="31"/>
      <c r="M158" s="31"/>
      <c r="N158" s="31"/>
      <c r="O158" s="31"/>
      <c r="P158" s="32"/>
    </row>
    <row r="159" spans="2:16" ht="12.75" hidden="1" x14ac:dyDescent="0.2">
      <c r="B159" s="32"/>
      <c r="C159" s="32"/>
      <c r="D159" s="32"/>
      <c r="E159" s="34"/>
      <c r="F159" s="31"/>
      <c r="G159" s="31"/>
      <c r="H159" s="31"/>
      <c r="I159" s="34"/>
      <c r="J159" s="31"/>
      <c r="K159" s="31"/>
      <c r="L159" s="31"/>
      <c r="M159" s="31"/>
      <c r="N159" s="31"/>
      <c r="O159" s="31"/>
      <c r="P159" s="32"/>
    </row>
    <row r="160" spans="2:16" ht="12.75" hidden="1" x14ac:dyDescent="0.2">
      <c r="B160" s="32"/>
      <c r="C160" s="32"/>
      <c r="D160" s="32"/>
      <c r="E160" s="34"/>
      <c r="F160" s="31"/>
      <c r="G160" s="31"/>
      <c r="H160" s="31"/>
      <c r="I160" s="34"/>
      <c r="J160" s="31"/>
      <c r="K160" s="31"/>
      <c r="L160" s="31"/>
      <c r="M160" s="31"/>
      <c r="N160" s="31"/>
      <c r="O160" s="31"/>
      <c r="P160" s="32"/>
    </row>
  </sheetData>
  <sheetProtection sheet="1" objects="1" scenarios="1"/>
  <mergeCells count="3">
    <mergeCell ref="D89:D90"/>
    <mergeCell ref="D103:D104"/>
    <mergeCell ref="D115:D116"/>
  </mergeCells>
  <phoneticPr fontId="0" type="noConversion"/>
  <conditionalFormatting sqref="G4:G6">
    <cfRule type="cellIs" dxfId="156" priority="13" stopIfTrue="1" operator="equal">
      <formula>"Ga naar het volgende tabblad"</formula>
    </cfRule>
  </conditionalFormatting>
  <conditionalFormatting sqref="F4:F6 F8">
    <cfRule type="cellIs" dxfId="155" priority="14" stopIfTrue="1" operator="equal">
      <formula>#REF!</formula>
    </cfRule>
    <cfRule type="cellIs" dxfId="154" priority="15" stopIfTrue="1" operator="equal">
      <formula>#REF!</formula>
    </cfRule>
    <cfRule type="cellIs" dxfId="153" priority="16" stopIfTrue="1" operator="equal">
      <formula>#REF!</formula>
    </cfRule>
  </conditionalFormatting>
  <conditionalFormatting sqref="G8">
    <cfRule type="cellIs" dxfId="152" priority="17" stopIfTrue="1" operator="equal">
      <formula>"Ga naar het volgende tabblad"</formula>
    </cfRule>
  </conditionalFormatting>
  <conditionalFormatting sqref="G7">
    <cfRule type="cellIs" dxfId="151" priority="18" stopIfTrue="1" operator="equal">
      <formula>"Nee. Ga door naar het volgende tabblad."</formula>
    </cfRule>
  </conditionalFormatting>
  <conditionalFormatting sqref="G20:G156">
    <cfRule type="cellIs" dxfId="150" priority="19" stopIfTrue="1" operator="equal">
      <formula>"Maatregel n.v.t."</formula>
    </cfRule>
  </conditionalFormatting>
  <conditionalFormatting sqref="D8">
    <cfRule type="cellIs" dxfId="149" priority="20" stopIfTrue="1" operator="equal">
      <formula>"Nee. Ga door naar het volgende tabblad."</formula>
    </cfRule>
    <cfRule type="cellIs" dxfId="148" priority="21" stopIfTrue="1" operator="equal">
      <formula>$F$18</formula>
    </cfRule>
  </conditionalFormatting>
  <conditionalFormatting sqref="F20:F156">
    <cfRule type="cellIs" dxfId="147" priority="22" stopIfTrue="1" operator="equal">
      <formula>$F$14</formula>
    </cfRule>
    <cfRule type="cellIs" dxfId="146" priority="23" stopIfTrue="1" operator="equal">
      <formula>$F$13</formula>
    </cfRule>
  </conditionalFormatting>
  <dataValidations count="2">
    <dataValidation type="list" allowBlank="1" showInputMessage="1" showErrorMessage="1" sqref="D8" xr:uid="{00000000-0002-0000-0900-000000000000}">
      <formula1>$F$16:$F$18</formula1>
    </dataValidation>
    <dataValidation type="list" allowBlank="1" showInputMessage="1" showErrorMessage="1" sqref="F20:F156" xr:uid="{00000000-0002-0000-09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56"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pageSetUpPr fitToPage="1"/>
  </sheetPr>
  <dimension ref="A1:P117"/>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1.25" zeroHeight="1" x14ac:dyDescent="0.2"/>
  <cols>
    <col min="1" max="1" width="2.140625" style="17" customWidth="1"/>
    <col min="2" max="2" width="26" style="17" customWidth="1"/>
    <col min="3" max="3" width="19.7109375" style="17" customWidth="1"/>
    <col min="4" max="4" width="58.7109375" style="17" customWidth="1"/>
    <col min="5" max="5" width="2.140625" style="18" customWidth="1"/>
    <col min="6" max="6" width="29.7109375" style="19" customWidth="1"/>
    <col min="7" max="7" width="39" style="19" customWidth="1"/>
    <col min="8" max="8" width="90"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0.25" x14ac:dyDescent="0.3">
      <c r="B2" s="143" t="s">
        <v>970</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2"/>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2206</v>
      </c>
      <c r="H10" s="241" t="s">
        <v>2282</v>
      </c>
      <c r="I10" s="29"/>
      <c r="J10" s="18"/>
      <c r="K10" s="18"/>
      <c r="L10" s="18"/>
      <c r="M10" s="18"/>
      <c r="N10" s="18"/>
      <c r="O10" s="18"/>
    </row>
    <row r="11" spans="2:16" s="24" customForma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SUM(K20:K39)</f>
        <v>1</v>
      </c>
      <c r="L12" s="17" t="e">
        <f>SUM(L20:L39)</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51" x14ac:dyDescent="0.2">
      <c r="B20" s="138" t="s">
        <v>1041</v>
      </c>
      <c r="C20" s="163" t="s">
        <v>1042</v>
      </c>
      <c r="D20" s="138" t="s">
        <v>1043</v>
      </c>
      <c r="E20" s="148"/>
      <c r="F20" s="135" t="str">
        <f t="shared" ref="F20:F39" si="0">+IF($D$8=$F$17, $F$13, " ")</f>
        <v xml:space="preserve"> </v>
      </c>
      <c r="G20" s="135" t="str">
        <f t="shared" ref="G20:G35" si="1">+IF($F20="Nee, geheel niet van toepassing", "Maatregel n.v.t.", " ")</f>
        <v xml:space="preserve"> </v>
      </c>
      <c r="H20" s="136" t="str">
        <f t="shared" ref="H20:H39" si="2">+IF($D$8=$F$17,"N.v.t."," ")</f>
        <v xml:space="preserve"> </v>
      </c>
      <c r="I20" s="209"/>
      <c r="J20" s="31"/>
      <c r="K20" s="31" t="str">
        <f>+IF(F20=" "," ",IF(F20=$F$13,0,1))</f>
        <v xml:space="preserve"> </v>
      </c>
      <c r="L20" s="31" t="e">
        <f>+IF(#REF!=" "," ",IF(#REF!=#REF!,0,IF(#REF!=#REF!,0,1)))</f>
        <v>#REF!</v>
      </c>
      <c r="M20" s="31"/>
      <c r="N20" s="31"/>
      <c r="O20" s="31"/>
      <c r="P20" s="32"/>
    </row>
    <row r="21" spans="2:16" ht="25.5" x14ac:dyDescent="0.2">
      <c r="B21" s="138" t="s">
        <v>1041</v>
      </c>
      <c r="C21" s="163" t="s">
        <v>1044</v>
      </c>
      <c r="D21" s="138" t="s">
        <v>1045</v>
      </c>
      <c r="E21" s="152"/>
      <c r="F21" s="135" t="str">
        <f t="shared" si="0"/>
        <v xml:space="preserve"> </v>
      </c>
      <c r="G21" s="135" t="str">
        <f t="shared" si="1"/>
        <v xml:space="preserve"> </v>
      </c>
      <c r="H21" s="136" t="str">
        <f t="shared" si="2"/>
        <v xml:space="preserve"> </v>
      </c>
      <c r="I21" s="209"/>
      <c r="J21" s="31"/>
      <c r="K21" s="31" t="str">
        <f t="shared" ref="K21:K39" si="3">+IF(F21=" "," ",IF(F21=$F$13,0,1))</f>
        <v xml:space="preserve"> </v>
      </c>
      <c r="L21" s="31" t="e">
        <f>+IF(#REF!=" "," ",IF(#REF!=#REF!,0,IF(#REF!=#REF!,0,1)))</f>
        <v>#REF!</v>
      </c>
      <c r="M21" s="31"/>
      <c r="N21" s="31"/>
      <c r="O21" s="31"/>
      <c r="P21" s="32"/>
    </row>
    <row r="22" spans="2:16" ht="12.75" x14ac:dyDescent="0.2">
      <c r="B22" s="138" t="s">
        <v>1041</v>
      </c>
      <c r="C22" s="163" t="s">
        <v>1046</v>
      </c>
      <c r="D22" s="138" t="s">
        <v>1047</v>
      </c>
      <c r="E22" s="152"/>
      <c r="F22" s="135" t="str">
        <f t="shared" si="0"/>
        <v xml:space="preserve"> </v>
      </c>
      <c r="G22" s="135" t="str">
        <f t="shared" si="1"/>
        <v xml:space="preserve"> </v>
      </c>
      <c r="H22" s="136" t="str">
        <f t="shared" si="2"/>
        <v xml:space="preserve"> </v>
      </c>
      <c r="I22" s="209"/>
      <c r="J22" s="31"/>
      <c r="K22" s="31" t="str">
        <f t="shared" si="3"/>
        <v xml:space="preserve"> </v>
      </c>
      <c r="L22" s="31" t="e">
        <f>+IF(#REF!=" "," ",IF(#REF!=#REF!,0,IF(#REF!=#REF!,0,1)))</f>
        <v>#REF!</v>
      </c>
      <c r="M22" s="31"/>
      <c r="N22" s="31"/>
      <c r="O22" s="31"/>
      <c r="P22" s="32"/>
    </row>
    <row r="23" spans="2:16" ht="25.5" x14ac:dyDescent="0.2">
      <c r="B23" s="138" t="s">
        <v>1041</v>
      </c>
      <c r="C23" s="163" t="s">
        <v>1048</v>
      </c>
      <c r="D23" s="138" t="s">
        <v>1049</v>
      </c>
      <c r="E23" s="152"/>
      <c r="F23" s="135" t="str">
        <f t="shared" si="0"/>
        <v xml:space="preserve"> </v>
      </c>
      <c r="G23" s="135" t="str">
        <f t="shared" si="1"/>
        <v xml:space="preserve"> </v>
      </c>
      <c r="H23" s="136" t="str">
        <f t="shared" si="2"/>
        <v xml:space="preserve"> </v>
      </c>
      <c r="I23" s="209"/>
      <c r="J23" s="31"/>
      <c r="K23" s="31" t="str">
        <f t="shared" si="3"/>
        <v xml:space="preserve"> </v>
      </c>
      <c r="L23" s="31" t="e">
        <f>+IF(#REF!=" "," ",IF(#REF!=#REF!,0,IF(#REF!=#REF!,0,1)))</f>
        <v>#REF!</v>
      </c>
      <c r="M23" s="31"/>
      <c r="N23" s="31"/>
      <c r="O23" s="31"/>
      <c r="P23" s="32"/>
    </row>
    <row r="24" spans="2:16" ht="12.75" x14ac:dyDescent="0.2">
      <c r="B24" s="138" t="s">
        <v>1041</v>
      </c>
      <c r="C24" s="163" t="s">
        <v>1050</v>
      </c>
      <c r="D24" s="138" t="s">
        <v>1051</v>
      </c>
      <c r="E24" s="152"/>
      <c r="F24" s="135" t="str">
        <f t="shared" si="0"/>
        <v xml:space="preserve"> </v>
      </c>
      <c r="G24" s="135" t="str">
        <f t="shared" si="1"/>
        <v xml:space="preserve"> </v>
      </c>
      <c r="H24" s="136" t="str">
        <f t="shared" si="2"/>
        <v xml:space="preserve"> </v>
      </c>
      <c r="I24" s="209"/>
      <c r="J24" s="31"/>
      <c r="K24" s="31" t="str">
        <f t="shared" si="3"/>
        <v xml:space="preserve"> </v>
      </c>
      <c r="L24" s="31" t="e">
        <f>+IF(#REF!=" "," ",IF(#REF!=#REF!,0,IF(#REF!=#REF!,0,1)))</f>
        <v>#REF!</v>
      </c>
      <c r="M24" s="31"/>
      <c r="N24" s="31"/>
      <c r="O24" s="31"/>
      <c r="P24" s="32"/>
    </row>
    <row r="25" spans="2:16" ht="25.5" x14ac:dyDescent="0.2">
      <c r="B25" s="138" t="s">
        <v>1041</v>
      </c>
      <c r="C25" s="163" t="s">
        <v>1052</v>
      </c>
      <c r="D25" s="138" t="s">
        <v>1053</v>
      </c>
      <c r="E25" s="152"/>
      <c r="F25" s="135" t="str">
        <f t="shared" si="0"/>
        <v xml:space="preserve"> </v>
      </c>
      <c r="G25" s="135" t="str">
        <f t="shared" si="1"/>
        <v xml:space="preserve"> </v>
      </c>
      <c r="H25" s="136" t="str">
        <f t="shared" si="2"/>
        <v xml:space="preserve"> </v>
      </c>
      <c r="I25" s="209"/>
      <c r="J25" s="31"/>
      <c r="K25" s="31" t="str">
        <f t="shared" si="3"/>
        <v xml:space="preserve"> </v>
      </c>
      <c r="L25" s="31" t="e">
        <f>+IF(#REF!=" "," ",IF(#REF!=#REF!,0,IF(#REF!=#REF!,0,1)))</f>
        <v>#REF!</v>
      </c>
      <c r="M25" s="31"/>
      <c r="N25" s="31"/>
      <c r="O25" s="31"/>
      <c r="P25" s="32"/>
    </row>
    <row r="26" spans="2:16" ht="25.5" x14ac:dyDescent="0.2">
      <c r="B26" s="138" t="s">
        <v>1041</v>
      </c>
      <c r="C26" s="163" t="s">
        <v>1054</v>
      </c>
      <c r="D26" s="138" t="s">
        <v>1055</v>
      </c>
      <c r="E26" s="152"/>
      <c r="F26" s="135" t="str">
        <f t="shared" si="0"/>
        <v xml:space="preserve"> </v>
      </c>
      <c r="G26" s="135" t="str">
        <f t="shared" si="1"/>
        <v xml:space="preserve"> </v>
      </c>
      <c r="H26" s="136" t="str">
        <f t="shared" si="2"/>
        <v xml:space="preserve"> </v>
      </c>
      <c r="I26" s="209"/>
      <c r="J26" s="31"/>
      <c r="K26" s="31" t="str">
        <f t="shared" si="3"/>
        <v xml:space="preserve"> </v>
      </c>
      <c r="L26" s="31" t="e">
        <f>+IF(#REF!=" "," ",IF(#REF!=#REF!,0,IF(#REF!=#REF!,0,1)))</f>
        <v>#REF!</v>
      </c>
      <c r="M26" s="31"/>
      <c r="N26" s="31"/>
      <c r="O26" s="31"/>
      <c r="P26" s="32"/>
    </row>
    <row r="27" spans="2:16" ht="12.75" x14ac:dyDescent="0.2">
      <c r="B27" s="138" t="s">
        <v>1056</v>
      </c>
      <c r="C27" s="163" t="s">
        <v>1057</v>
      </c>
      <c r="D27" s="138" t="s">
        <v>1058</v>
      </c>
      <c r="E27" s="152"/>
      <c r="F27" s="135" t="str">
        <f t="shared" si="0"/>
        <v xml:space="preserve"> </v>
      </c>
      <c r="G27" s="135" t="str">
        <f t="shared" si="1"/>
        <v xml:space="preserve"> </v>
      </c>
      <c r="H27" s="136" t="str">
        <f t="shared" si="2"/>
        <v xml:space="preserve"> </v>
      </c>
      <c r="I27" s="209"/>
      <c r="J27" s="31"/>
      <c r="K27" s="31" t="str">
        <f t="shared" si="3"/>
        <v xml:space="preserve"> </v>
      </c>
      <c r="L27" s="31" t="e">
        <f>+IF(#REF!=" "," ",IF(#REF!=#REF!,0,IF(#REF!=#REF!,0,1)))</f>
        <v>#REF!</v>
      </c>
      <c r="M27" s="31"/>
      <c r="N27" s="31"/>
      <c r="O27" s="31"/>
      <c r="P27" s="32"/>
    </row>
    <row r="28" spans="2:16" ht="25.5" x14ac:dyDescent="0.2">
      <c r="B28" s="138" t="s">
        <v>1056</v>
      </c>
      <c r="C28" s="163" t="s">
        <v>1059</v>
      </c>
      <c r="D28" s="138" t="s">
        <v>1060</v>
      </c>
      <c r="E28" s="152"/>
      <c r="F28" s="135" t="str">
        <f t="shared" si="0"/>
        <v xml:space="preserve"> </v>
      </c>
      <c r="G28" s="135" t="str">
        <f t="shared" si="1"/>
        <v xml:space="preserve"> </v>
      </c>
      <c r="H28" s="136" t="str">
        <f t="shared" si="2"/>
        <v xml:space="preserve"> </v>
      </c>
      <c r="I28" s="209"/>
      <c r="J28" s="31"/>
      <c r="K28" s="31" t="str">
        <f t="shared" si="3"/>
        <v xml:space="preserve"> </v>
      </c>
      <c r="L28" s="31" t="e">
        <f>+IF(#REF!=" "," ",IF(#REF!=#REF!,0,IF(#REF!=#REF!,0,1)))</f>
        <v>#REF!</v>
      </c>
      <c r="M28" s="31"/>
      <c r="N28" s="31"/>
      <c r="O28" s="31"/>
      <c r="P28" s="32"/>
    </row>
    <row r="29" spans="2:16" ht="25.5" x14ac:dyDescent="0.2">
      <c r="B29" s="138" t="s">
        <v>1056</v>
      </c>
      <c r="C29" s="163" t="s">
        <v>1061</v>
      </c>
      <c r="D29" s="138" t="s">
        <v>1062</v>
      </c>
      <c r="E29" s="152"/>
      <c r="F29" s="135" t="str">
        <f t="shared" si="0"/>
        <v xml:space="preserve"> </v>
      </c>
      <c r="G29" s="135" t="str">
        <f t="shared" si="1"/>
        <v xml:space="preserve"> </v>
      </c>
      <c r="H29" s="136" t="str">
        <f t="shared" si="2"/>
        <v xml:space="preserve"> </v>
      </c>
      <c r="I29" s="209"/>
      <c r="J29" s="31"/>
      <c r="K29" s="31" t="str">
        <f t="shared" si="3"/>
        <v xml:space="preserve"> </v>
      </c>
      <c r="L29" s="31" t="e">
        <f>+IF(#REF!=" "," ",IF(#REF!=#REF!,0,IF(#REF!=#REF!,0,1)))</f>
        <v>#REF!</v>
      </c>
      <c r="M29" s="31"/>
      <c r="N29" s="31"/>
      <c r="O29" s="31"/>
      <c r="P29" s="32"/>
    </row>
    <row r="30" spans="2:16" ht="25.5" x14ac:dyDescent="0.2">
      <c r="B30" s="138" t="s">
        <v>1056</v>
      </c>
      <c r="C30" s="163" t="s">
        <v>1063</v>
      </c>
      <c r="D30" s="138" t="s">
        <v>1064</v>
      </c>
      <c r="E30" s="152"/>
      <c r="F30" s="135" t="str">
        <f t="shared" si="0"/>
        <v xml:space="preserve"> </v>
      </c>
      <c r="G30" s="135" t="str">
        <f t="shared" si="1"/>
        <v xml:space="preserve"> </v>
      </c>
      <c r="H30" s="136" t="str">
        <f t="shared" si="2"/>
        <v xml:space="preserve"> </v>
      </c>
      <c r="I30" s="209"/>
      <c r="J30" s="31"/>
      <c r="K30" s="31" t="str">
        <f t="shared" si="3"/>
        <v xml:space="preserve"> </v>
      </c>
      <c r="L30" s="31" t="e">
        <f>+IF(#REF!=" "," ",IF(#REF!=#REF!,0,IF(#REF!=#REF!,0,1)))</f>
        <v>#REF!</v>
      </c>
      <c r="M30" s="31"/>
      <c r="N30" s="31"/>
      <c r="O30" s="31"/>
      <c r="P30" s="32"/>
    </row>
    <row r="31" spans="2:16" ht="25.5" x14ac:dyDescent="0.2">
      <c r="B31" s="138" t="s">
        <v>1065</v>
      </c>
      <c r="C31" s="163" t="s">
        <v>1066</v>
      </c>
      <c r="D31" s="138" t="s">
        <v>1067</v>
      </c>
      <c r="E31" s="152"/>
      <c r="F31" s="135" t="str">
        <f t="shared" si="0"/>
        <v xml:space="preserve"> </v>
      </c>
      <c r="G31" s="135" t="str">
        <f t="shared" si="1"/>
        <v xml:space="preserve"> </v>
      </c>
      <c r="H31" s="136" t="str">
        <f t="shared" si="2"/>
        <v xml:space="preserve"> </v>
      </c>
      <c r="I31" s="209"/>
      <c r="J31" s="31"/>
      <c r="K31" s="31" t="str">
        <f t="shared" si="3"/>
        <v xml:space="preserve"> </v>
      </c>
      <c r="L31" s="31" t="e">
        <f>+IF(#REF!=" "," ",IF(#REF!=#REF!,0,IF(#REF!=#REF!,0,1)))</f>
        <v>#REF!</v>
      </c>
      <c r="M31" s="31"/>
      <c r="N31" s="31"/>
      <c r="O31" s="31"/>
      <c r="P31" s="32"/>
    </row>
    <row r="32" spans="2:16" ht="12.75" x14ac:dyDescent="0.2">
      <c r="B32" s="138" t="s">
        <v>1065</v>
      </c>
      <c r="C32" s="163" t="s">
        <v>1068</v>
      </c>
      <c r="D32" s="138" t="s">
        <v>1069</v>
      </c>
      <c r="E32" s="152"/>
      <c r="F32" s="135"/>
      <c r="G32" s="135"/>
      <c r="H32" s="136" t="str">
        <f t="shared" si="2"/>
        <v xml:space="preserve"> </v>
      </c>
      <c r="I32" s="209"/>
      <c r="J32" s="31"/>
      <c r="K32" s="31">
        <f t="shared" si="3"/>
        <v>1</v>
      </c>
      <c r="L32" s="31" t="e">
        <f>+IF(#REF!=" "," ",IF(#REF!=#REF!,0,IF(#REF!=#REF!,0,1)))</f>
        <v>#REF!</v>
      </c>
      <c r="M32" s="31"/>
      <c r="N32" s="31"/>
      <c r="O32" s="31"/>
      <c r="P32" s="32"/>
    </row>
    <row r="33" spans="2:16" ht="12.75" x14ac:dyDescent="0.2">
      <c r="B33" s="138" t="s">
        <v>1065</v>
      </c>
      <c r="C33" s="163" t="s">
        <v>1068</v>
      </c>
      <c r="D33" s="138" t="s">
        <v>1070</v>
      </c>
      <c r="E33" s="148"/>
      <c r="F33" s="135" t="str">
        <f t="shared" si="0"/>
        <v xml:space="preserve"> </v>
      </c>
      <c r="G33" s="135" t="str">
        <f t="shared" si="1"/>
        <v xml:space="preserve"> </v>
      </c>
      <c r="H33" s="136" t="str">
        <f t="shared" si="2"/>
        <v xml:space="preserve"> </v>
      </c>
      <c r="I33" s="209"/>
      <c r="J33" s="31"/>
      <c r="K33" s="31" t="str">
        <f t="shared" si="3"/>
        <v xml:space="preserve"> </v>
      </c>
      <c r="L33" s="31" t="e">
        <f>+IF(#REF!=" "," ",IF(#REF!=#REF!,0,IF(#REF!=#REF!,0,1)))</f>
        <v>#REF!</v>
      </c>
      <c r="M33" s="31"/>
      <c r="N33" s="31"/>
      <c r="O33" s="31"/>
      <c r="P33" s="32"/>
    </row>
    <row r="34" spans="2:16" ht="12.75" x14ac:dyDescent="0.2">
      <c r="B34" s="138" t="s">
        <v>1065</v>
      </c>
      <c r="C34" s="163" t="s">
        <v>1071</v>
      </c>
      <c r="D34" s="138" t="s">
        <v>1072</v>
      </c>
      <c r="E34" s="152"/>
      <c r="F34" s="135" t="str">
        <f t="shared" si="0"/>
        <v xml:space="preserve"> </v>
      </c>
      <c r="G34" s="135" t="str">
        <f t="shared" si="1"/>
        <v xml:space="preserve"> </v>
      </c>
      <c r="H34" s="136" t="str">
        <f t="shared" si="2"/>
        <v xml:space="preserve"> </v>
      </c>
      <c r="I34" s="209"/>
      <c r="J34" s="31"/>
      <c r="K34" s="31" t="str">
        <f t="shared" si="3"/>
        <v xml:space="preserve"> </v>
      </c>
      <c r="L34" s="31" t="e">
        <f>+IF(#REF!=" "," ",IF(#REF!=#REF!,0,IF(#REF!=#REF!,0,1)))</f>
        <v>#REF!</v>
      </c>
      <c r="M34" s="31"/>
      <c r="N34" s="31"/>
      <c r="O34" s="31"/>
      <c r="P34" s="32"/>
    </row>
    <row r="35" spans="2:16" ht="38.25" x14ac:dyDescent="0.2">
      <c r="B35" s="138" t="s">
        <v>1073</v>
      </c>
      <c r="C35" s="163" t="s">
        <v>1074</v>
      </c>
      <c r="D35" s="138" t="s">
        <v>1075</v>
      </c>
      <c r="E35" s="152"/>
      <c r="F35" s="135" t="str">
        <f t="shared" si="0"/>
        <v xml:space="preserve"> </v>
      </c>
      <c r="G35" s="135" t="str">
        <f t="shared" si="1"/>
        <v xml:space="preserve"> </v>
      </c>
      <c r="H35" s="136" t="str">
        <f t="shared" si="2"/>
        <v xml:space="preserve"> </v>
      </c>
      <c r="I35" s="209"/>
      <c r="J35" s="31"/>
      <c r="K35" s="31" t="str">
        <f t="shared" si="3"/>
        <v xml:space="preserve"> </v>
      </c>
      <c r="L35" s="31" t="e">
        <f>+IF(#REF!=" "," ",IF(#REF!=#REF!,0,IF(#REF!=#REF!,0,1)))</f>
        <v>#REF!</v>
      </c>
      <c r="M35" s="31"/>
      <c r="N35" s="31"/>
      <c r="O35" s="31"/>
      <c r="P35" s="32"/>
    </row>
    <row r="36" spans="2:16" ht="25.5" x14ac:dyDescent="0.2">
      <c r="B36" s="138" t="s">
        <v>1076</v>
      </c>
      <c r="C36" s="163">
        <v>6</v>
      </c>
      <c r="D36" s="138" t="s">
        <v>445</v>
      </c>
      <c r="E36" s="152"/>
      <c r="F36" s="135" t="str">
        <f t="shared" si="0"/>
        <v xml:space="preserve"> </v>
      </c>
      <c r="G36" s="135" t="str">
        <f>+IF($F36="Nee, geheel niet van toepassing", "Maatregel n.v.t.", " ")</f>
        <v xml:space="preserve"> </v>
      </c>
      <c r="H36" s="136" t="str">
        <f t="shared" si="2"/>
        <v xml:space="preserve"> </v>
      </c>
      <c r="I36" s="209"/>
      <c r="J36" s="31"/>
      <c r="K36" s="31" t="str">
        <f t="shared" si="3"/>
        <v xml:space="preserve"> </v>
      </c>
      <c r="L36" s="31" t="e">
        <f>+IF(#REF!=" "," ",IF(#REF!=#REF!,0,IF(#REF!=#REF!,0,1)))</f>
        <v>#REF!</v>
      </c>
      <c r="M36" s="31"/>
      <c r="N36" s="31"/>
      <c r="O36" s="31"/>
      <c r="P36" s="32"/>
    </row>
    <row r="37" spans="2:16" ht="38.25" x14ac:dyDescent="0.2">
      <c r="B37" s="138" t="s">
        <v>446</v>
      </c>
      <c r="C37" s="163" t="s">
        <v>447</v>
      </c>
      <c r="D37" s="138" t="s">
        <v>933</v>
      </c>
      <c r="E37" s="152"/>
      <c r="F37" s="135" t="str">
        <f t="shared" si="0"/>
        <v xml:space="preserve"> </v>
      </c>
      <c r="G37" s="135" t="str">
        <f>+IF($F37="Nee, geheel niet van toepassing", "Maatregel n.v.t.", " ")</f>
        <v xml:space="preserve"> </v>
      </c>
      <c r="H37" s="136" t="str">
        <f t="shared" si="2"/>
        <v xml:space="preserve"> </v>
      </c>
      <c r="I37" s="209"/>
      <c r="J37" s="31"/>
      <c r="K37" s="31" t="str">
        <f t="shared" si="3"/>
        <v xml:space="preserve"> </v>
      </c>
      <c r="L37" s="31" t="e">
        <f>+IF(#REF!=" "," ",IF(#REF!=#REF!,0,IF(#REF!=#REF!,0,1)))</f>
        <v>#REF!</v>
      </c>
      <c r="M37" s="31"/>
      <c r="N37" s="31"/>
      <c r="O37" s="31"/>
      <c r="P37" s="32"/>
    </row>
    <row r="38" spans="2:16" ht="25.5" x14ac:dyDescent="0.2">
      <c r="B38" s="138" t="s">
        <v>446</v>
      </c>
      <c r="C38" s="163" t="s">
        <v>934</v>
      </c>
      <c r="D38" s="138" t="s">
        <v>935</v>
      </c>
      <c r="E38" s="148"/>
      <c r="F38" s="135" t="str">
        <f t="shared" si="0"/>
        <v xml:space="preserve"> </v>
      </c>
      <c r="G38" s="135" t="str">
        <f>+IF($F38="Nee, geheel niet van toepassing", "Maatregel n.v.t.", " ")</f>
        <v xml:space="preserve"> </v>
      </c>
      <c r="H38" s="136" t="str">
        <f t="shared" si="2"/>
        <v xml:space="preserve"> </v>
      </c>
      <c r="I38" s="209"/>
      <c r="J38" s="31"/>
      <c r="K38" s="31" t="str">
        <f t="shared" si="3"/>
        <v xml:space="preserve"> </v>
      </c>
      <c r="L38" s="31" t="e">
        <f>+IF(#REF!=" "," ",IF(#REF!=#REF!,0,IF(#REF!=#REF!,0,1)))</f>
        <v>#REF!</v>
      </c>
      <c r="M38" s="31"/>
      <c r="N38" s="31"/>
      <c r="O38" s="31"/>
      <c r="P38" s="32"/>
    </row>
    <row r="39" spans="2:16" ht="25.5" x14ac:dyDescent="0.2">
      <c r="B39" s="138" t="s">
        <v>936</v>
      </c>
      <c r="C39" s="163">
        <v>8</v>
      </c>
      <c r="D39" s="138" t="s">
        <v>937</v>
      </c>
      <c r="E39" s="148"/>
      <c r="F39" s="135" t="str">
        <f t="shared" si="0"/>
        <v xml:space="preserve"> </v>
      </c>
      <c r="G39" s="135" t="str">
        <f>+IF($F39="Nee, geheel niet van toepassing", "Maatregel n.v.t.", " ")</f>
        <v xml:space="preserve"> </v>
      </c>
      <c r="H39" s="136" t="str">
        <f t="shared" si="2"/>
        <v xml:space="preserve"> </v>
      </c>
      <c r="I39" s="209"/>
      <c r="J39" s="31"/>
      <c r="K39" s="31" t="str">
        <f t="shared" si="3"/>
        <v xml:space="preserve"> </v>
      </c>
      <c r="L39" s="31" t="e">
        <f>+IF(#REF!=" "," ",IF(#REF!=#REF!,0,IF(#REF!=#REF!,0,1)))</f>
        <v>#REF!</v>
      </c>
      <c r="M39" s="31"/>
      <c r="N39" s="31"/>
      <c r="O39" s="31"/>
      <c r="P39" s="32"/>
    </row>
    <row r="40" spans="2:16" x14ac:dyDescent="0.2">
      <c r="E40" s="24"/>
      <c r="F40" s="17"/>
      <c r="G40" s="17"/>
      <c r="H40" s="17"/>
      <c r="I40" s="24"/>
      <c r="J40" s="17"/>
      <c r="K40" s="17"/>
      <c r="L40" s="17"/>
      <c r="M40" s="17"/>
      <c r="N40" s="17"/>
      <c r="O40" s="17"/>
    </row>
    <row r="41" spans="2:16" hidden="1" x14ac:dyDescent="0.2">
      <c r="E41" s="24"/>
      <c r="F41" s="17"/>
      <c r="G41" s="17"/>
      <c r="H41" s="17"/>
      <c r="I41" s="24"/>
      <c r="J41" s="17"/>
      <c r="K41" s="17"/>
      <c r="L41" s="17"/>
      <c r="M41" s="17"/>
      <c r="N41" s="17"/>
      <c r="O41" s="17"/>
    </row>
    <row r="42" spans="2:16" hidden="1" x14ac:dyDescent="0.2">
      <c r="E42" s="24"/>
      <c r="J42" s="17"/>
      <c r="K42" s="17"/>
      <c r="L42" s="17"/>
      <c r="M42" s="17"/>
      <c r="N42" s="17"/>
      <c r="O42" s="17"/>
    </row>
    <row r="43" spans="2:16" hidden="1" x14ac:dyDescent="0.2">
      <c r="E43" s="24"/>
      <c r="J43" s="17"/>
      <c r="K43" s="17"/>
      <c r="L43" s="17"/>
      <c r="M43" s="17"/>
      <c r="N43" s="17"/>
      <c r="O43" s="17"/>
    </row>
    <row r="44" spans="2:16" hidden="1" x14ac:dyDescent="0.2">
      <c r="E44" s="24"/>
      <c r="J44" s="17"/>
      <c r="K44" s="17"/>
      <c r="L44" s="17"/>
      <c r="M44" s="17"/>
      <c r="N44" s="17"/>
      <c r="O44" s="17"/>
    </row>
    <row r="45" spans="2:16" hidden="1" x14ac:dyDescent="0.2">
      <c r="E45" s="24"/>
      <c r="J45" s="17"/>
      <c r="K45" s="17"/>
      <c r="L45" s="17"/>
      <c r="M45" s="17"/>
      <c r="N45" s="17"/>
      <c r="O45" s="17"/>
    </row>
    <row r="46" spans="2:16" hidden="1" x14ac:dyDescent="0.2">
      <c r="E46" s="24"/>
      <c r="F46" s="17"/>
      <c r="G46" s="17"/>
      <c r="H46" s="17"/>
      <c r="I46" s="24"/>
      <c r="J46" s="17"/>
      <c r="K46" s="17"/>
      <c r="L46" s="17"/>
      <c r="M46" s="17"/>
      <c r="N46" s="17"/>
      <c r="O46" s="17"/>
    </row>
    <row r="47" spans="2:16" hidden="1" x14ac:dyDescent="0.2">
      <c r="E47" s="24"/>
      <c r="F47" s="17"/>
      <c r="G47" s="17"/>
      <c r="H47" s="17"/>
      <c r="I47" s="24"/>
      <c r="J47" s="17"/>
      <c r="K47" s="17"/>
      <c r="L47" s="17"/>
      <c r="M47" s="17"/>
      <c r="N47" s="17"/>
      <c r="O47" s="17"/>
    </row>
    <row r="48" spans="2:16" s="24" customFormat="1" hidden="1" x14ac:dyDescent="0.2">
      <c r="B48" s="18"/>
      <c r="C48" s="18"/>
      <c r="D48" s="18"/>
      <c r="E48" s="18"/>
      <c r="F48" s="18"/>
      <c r="G48" s="18"/>
      <c r="H48" s="18"/>
      <c r="I48" s="18"/>
      <c r="J48" s="18"/>
      <c r="K48" s="18"/>
      <c r="L48" s="18"/>
      <c r="M48" s="18"/>
      <c r="N48" s="18"/>
      <c r="O48" s="18"/>
    </row>
    <row r="49" spans="2:15" s="24" customFormat="1" hidden="1" x14ac:dyDescent="0.2">
      <c r="B49" s="18"/>
      <c r="C49" s="18"/>
      <c r="D49" s="18"/>
      <c r="E49" s="18"/>
      <c r="F49" s="18"/>
      <c r="G49" s="18"/>
      <c r="H49" s="18"/>
      <c r="I49" s="18"/>
      <c r="J49" s="18"/>
      <c r="K49" s="18"/>
      <c r="L49" s="18"/>
      <c r="M49" s="18"/>
      <c r="N49" s="18"/>
      <c r="O49" s="18"/>
    </row>
    <row r="50" spans="2:15" s="24" customFormat="1" hidden="1" x14ac:dyDescent="0.2">
      <c r="B50" s="18"/>
      <c r="C50" s="18"/>
      <c r="D50" s="18"/>
      <c r="E50" s="18"/>
      <c r="F50" s="18"/>
      <c r="G50" s="18"/>
      <c r="H50" s="18"/>
      <c r="I50" s="18"/>
      <c r="J50" s="18"/>
      <c r="K50" s="18"/>
      <c r="L50" s="18"/>
      <c r="M50" s="18"/>
      <c r="N50" s="18"/>
      <c r="O50" s="18"/>
    </row>
    <row r="51" spans="2:15" s="24" customFormat="1" hidden="1" x14ac:dyDescent="0.2">
      <c r="B51" s="18"/>
      <c r="C51" s="18"/>
      <c r="D51" s="18"/>
      <c r="E51" s="18"/>
      <c r="F51" s="18"/>
      <c r="G51" s="18"/>
      <c r="H51" s="18"/>
      <c r="I51" s="18"/>
      <c r="J51" s="18"/>
      <c r="K51" s="18"/>
      <c r="L51" s="18"/>
      <c r="M51" s="18"/>
      <c r="N51" s="18"/>
      <c r="O51" s="18"/>
    </row>
    <row r="52" spans="2:15" s="24" customFormat="1" hidden="1" x14ac:dyDescent="0.2">
      <c r="B52" s="18"/>
      <c r="C52" s="18"/>
      <c r="D52" s="18"/>
      <c r="E52" s="18"/>
      <c r="F52" s="18"/>
      <c r="G52" s="18"/>
      <c r="H52" s="18"/>
      <c r="I52" s="18"/>
      <c r="J52" s="18"/>
      <c r="K52" s="18"/>
      <c r="L52" s="18"/>
      <c r="M52" s="18"/>
      <c r="N52" s="18"/>
      <c r="O52" s="18"/>
    </row>
    <row r="53" spans="2:15" s="24" customFormat="1" hidden="1" x14ac:dyDescent="0.2">
      <c r="B53" s="18"/>
      <c r="C53" s="18"/>
      <c r="D53" s="18"/>
      <c r="E53" s="18"/>
      <c r="F53" s="18"/>
      <c r="G53" s="18"/>
      <c r="H53" s="18"/>
      <c r="I53" s="18"/>
      <c r="J53" s="18"/>
      <c r="K53" s="18"/>
      <c r="L53" s="18"/>
      <c r="M53" s="18"/>
      <c r="N53" s="18"/>
      <c r="O53" s="18"/>
    </row>
    <row r="54" spans="2:15" s="24" customFormat="1" hidden="1" x14ac:dyDescent="0.2">
      <c r="B54" s="18"/>
      <c r="C54" s="18"/>
      <c r="D54" s="18"/>
      <c r="E54" s="18"/>
      <c r="F54" s="18"/>
      <c r="G54" s="18"/>
      <c r="H54" s="18"/>
      <c r="I54" s="18"/>
      <c r="J54" s="18"/>
      <c r="K54" s="18"/>
      <c r="L54" s="18"/>
      <c r="M54" s="18"/>
      <c r="N54" s="18"/>
      <c r="O54" s="18"/>
    </row>
    <row r="55" spans="2:15" s="24" customFormat="1" hidden="1" x14ac:dyDescent="0.2">
      <c r="B55" s="18"/>
      <c r="C55" s="18"/>
      <c r="D55" s="18"/>
      <c r="E55" s="18"/>
      <c r="F55" s="18"/>
      <c r="G55" s="18"/>
      <c r="H55" s="18"/>
      <c r="I55" s="18"/>
      <c r="J55" s="18"/>
      <c r="K55" s="18"/>
      <c r="L55" s="18"/>
      <c r="M55" s="18"/>
      <c r="N55" s="18"/>
      <c r="O55" s="18"/>
    </row>
    <row r="56" spans="2:15" s="24" customFormat="1" hidden="1" x14ac:dyDescent="0.2">
      <c r="B56" s="18"/>
      <c r="C56" s="18"/>
      <c r="D56" s="18"/>
      <c r="E56" s="18"/>
      <c r="F56" s="18"/>
      <c r="G56" s="18"/>
      <c r="H56" s="18"/>
      <c r="I56" s="18"/>
      <c r="J56" s="18"/>
      <c r="K56" s="18"/>
      <c r="L56" s="18"/>
      <c r="M56" s="18"/>
      <c r="N56" s="18"/>
      <c r="O56" s="18"/>
    </row>
    <row r="57" spans="2:15" s="24" customFormat="1" hidden="1" x14ac:dyDescent="0.2">
      <c r="B57" s="18"/>
      <c r="C57" s="18"/>
      <c r="D57" s="18"/>
      <c r="E57" s="18"/>
      <c r="F57" s="18"/>
      <c r="G57" s="18"/>
      <c r="H57" s="18"/>
      <c r="I57" s="18"/>
      <c r="J57" s="18"/>
      <c r="K57" s="18"/>
      <c r="L57" s="18"/>
      <c r="M57" s="18"/>
      <c r="N57" s="18"/>
      <c r="O57" s="18"/>
    </row>
    <row r="58" spans="2:15" s="24" customFormat="1" hidden="1" x14ac:dyDescent="0.2">
      <c r="B58" s="18"/>
      <c r="C58" s="18"/>
      <c r="D58" s="18"/>
      <c r="E58" s="18"/>
      <c r="F58" s="18"/>
      <c r="G58" s="18"/>
      <c r="H58" s="18"/>
      <c r="I58" s="18"/>
      <c r="J58" s="18"/>
      <c r="K58" s="18"/>
      <c r="L58" s="18"/>
      <c r="M58" s="18"/>
      <c r="N58" s="18"/>
      <c r="O58" s="18"/>
    </row>
    <row r="59" spans="2:15" s="24" customFormat="1" hidden="1" x14ac:dyDescent="0.2">
      <c r="B59" s="18"/>
      <c r="C59" s="18"/>
      <c r="D59" s="18"/>
      <c r="E59" s="18"/>
      <c r="F59" s="18"/>
      <c r="G59" s="18"/>
      <c r="H59" s="18"/>
      <c r="I59" s="18"/>
      <c r="J59" s="18"/>
      <c r="K59" s="18"/>
      <c r="L59" s="18"/>
      <c r="M59" s="18"/>
      <c r="N59" s="18"/>
      <c r="O59" s="18"/>
    </row>
    <row r="60" spans="2:15" s="24" customFormat="1" hidden="1" x14ac:dyDescent="0.2">
      <c r="B60" s="18"/>
      <c r="C60" s="18"/>
      <c r="D60" s="18"/>
      <c r="E60" s="18"/>
      <c r="F60" s="18"/>
      <c r="G60" s="18"/>
      <c r="H60" s="18"/>
      <c r="I60" s="18"/>
      <c r="J60" s="18"/>
      <c r="K60" s="18"/>
      <c r="L60" s="18"/>
      <c r="M60" s="18"/>
      <c r="N60" s="18"/>
      <c r="O60" s="18"/>
    </row>
    <row r="61" spans="2:15" s="24" customFormat="1" hidden="1" x14ac:dyDescent="0.2">
      <c r="B61" s="18"/>
      <c r="C61" s="18"/>
      <c r="D61" s="18"/>
      <c r="E61" s="18"/>
      <c r="F61" s="18"/>
      <c r="G61" s="18"/>
      <c r="H61" s="18"/>
      <c r="I61" s="18"/>
      <c r="J61" s="18"/>
      <c r="K61" s="18"/>
      <c r="L61" s="18"/>
      <c r="M61" s="18"/>
      <c r="N61" s="18"/>
      <c r="O61" s="18"/>
    </row>
    <row r="62" spans="2:15" s="24" customFormat="1" hidden="1" x14ac:dyDescent="0.2">
      <c r="B62" s="18"/>
      <c r="C62" s="18"/>
      <c r="D62" s="18"/>
      <c r="E62" s="18"/>
      <c r="F62" s="18"/>
      <c r="G62" s="18"/>
      <c r="H62" s="18"/>
      <c r="I62" s="18"/>
      <c r="J62" s="18"/>
      <c r="K62" s="18"/>
      <c r="L62" s="18"/>
      <c r="M62" s="18"/>
      <c r="N62" s="18"/>
      <c r="O62" s="18"/>
    </row>
    <row r="63" spans="2:15" s="24" customFormat="1" hidden="1" x14ac:dyDescent="0.2">
      <c r="B63" s="18"/>
      <c r="C63" s="18"/>
      <c r="D63" s="18"/>
      <c r="E63" s="18"/>
      <c r="F63" s="18"/>
      <c r="G63" s="18"/>
      <c r="H63" s="18"/>
      <c r="I63" s="18"/>
      <c r="J63" s="18"/>
      <c r="K63" s="18"/>
      <c r="L63" s="18"/>
      <c r="M63" s="18"/>
      <c r="N63" s="18"/>
      <c r="O63" s="18"/>
    </row>
    <row r="64" spans="2:15" s="24" customFormat="1" hidden="1" x14ac:dyDescent="0.2">
      <c r="B64" s="18"/>
      <c r="C64" s="18"/>
      <c r="D64" s="18"/>
      <c r="E64" s="18"/>
      <c r="F64" s="18"/>
      <c r="G64" s="18"/>
      <c r="H64" s="18"/>
      <c r="I64" s="18"/>
      <c r="J64" s="18"/>
      <c r="K64" s="18"/>
      <c r="L64" s="18"/>
      <c r="M64" s="18"/>
      <c r="N64" s="18"/>
      <c r="O64" s="18"/>
    </row>
    <row r="65" spans="2:15" s="24" customFormat="1" hidden="1" x14ac:dyDescent="0.2">
      <c r="B65" s="18"/>
      <c r="C65" s="18"/>
      <c r="D65" s="18"/>
      <c r="E65" s="18"/>
      <c r="F65" s="18"/>
      <c r="G65" s="18"/>
      <c r="H65" s="18"/>
      <c r="I65" s="18"/>
      <c r="J65" s="18"/>
      <c r="K65" s="18"/>
      <c r="L65" s="18"/>
      <c r="M65" s="18"/>
      <c r="N65" s="18"/>
      <c r="O65" s="18"/>
    </row>
    <row r="66" spans="2:15" s="24" customFormat="1" hidden="1" x14ac:dyDescent="0.2">
      <c r="B66" s="18"/>
      <c r="C66" s="18"/>
      <c r="D66" s="18"/>
      <c r="E66" s="18"/>
      <c r="F66" s="18"/>
      <c r="G66" s="18"/>
      <c r="H66" s="18"/>
      <c r="I66" s="18"/>
      <c r="J66" s="18"/>
      <c r="K66" s="18"/>
      <c r="L66" s="18"/>
      <c r="M66" s="18"/>
      <c r="N66" s="18"/>
      <c r="O66" s="18"/>
    </row>
    <row r="67" spans="2:15" s="24" customFormat="1" hidden="1" x14ac:dyDescent="0.2">
      <c r="B67" s="18"/>
      <c r="C67" s="18"/>
      <c r="D67" s="18"/>
      <c r="E67" s="18"/>
      <c r="F67" s="18"/>
      <c r="G67" s="18"/>
      <c r="H67" s="18"/>
      <c r="I67" s="18"/>
      <c r="J67" s="18"/>
      <c r="K67" s="18"/>
      <c r="L67" s="18"/>
      <c r="M67" s="18"/>
      <c r="N67" s="18"/>
      <c r="O67" s="18"/>
    </row>
    <row r="68" spans="2:15" s="24" customFormat="1" hidden="1" x14ac:dyDescent="0.2">
      <c r="B68" s="18"/>
      <c r="C68" s="18"/>
      <c r="D68" s="18"/>
      <c r="E68" s="18"/>
      <c r="F68" s="18"/>
      <c r="G68" s="18"/>
      <c r="H68" s="18"/>
      <c r="I68" s="18"/>
      <c r="J68" s="18"/>
      <c r="K68" s="18"/>
      <c r="L68" s="18"/>
      <c r="M68" s="18"/>
      <c r="N68" s="18"/>
      <c r="O68" s="18"/>
    </row>
    <row r="69" spans="2:15" s="24" customFormat="1" hidden="1" x14ac:dyDescent="0.2">
      <c r="B69" s="18"/>
      <c r="C69" s="18"/>
      <c r="D69" s="18"/>
      <c r="E69" s="18"/>
      <c r="F69" s="18"/>
      <c r="G69" s="18"/>
      <c r="H69" s="18"/>
      <c r="I69" s="18"/>
      <c r="J69" s="18"/>
      <c r="K69" s="18"/>
      <c r="L69" s="18"/>
      <c r="M69" s="18"/>
      <c r="N69" s="18"/>
      <c r="O69" s="18"/>
    </row>
    <row r="70" spans="2:15" s="24" customFormat="1" hidden="1" x14ac:dyDescent="0.2">
      <c r="B70" s="18"/>
      <c r="C70" s="18"/>
      <c r="D70" s="18"/>
      <c r="E70" s="18"/>
      <c r="F70" s="18"/>
      <c r="G70" s="18"/>
      <c r="H70" s="18"/>
      <c r="I70" s="18"/>
      <c r="J70" s="18"/>
      <c r="K70" s="18"/>
      <c r="L70" s="18"/>
      <c r="M70" s="18"/>
      <c r="N70" s="18"/>
      <c r="O70" s="18"/>
    </row>
    <row r="71" spans="2:15" s="24" customFormat="1" hidden="1" x14ac:dyDescent="0.2">
      <c r="B71" s="18"/>
      <c r="C71" s="18"/>
      <c r="D71" s="18"/>
      <c r="E71" s="18"/>
      <c r="F71" s="18"/>
      <c r="G71" s="18"/>
      <c r="H71" s="18"/>
      <c r="I71" s="18"/>
      <c r="J71" s="18"/>
      <c r="K71" s="18"/>
      <c r="L71" s="18"/>
      <c r="M71" s="18"/>
      <c r="N71" s="18"/>
      <c r="O71" s="18"/>
    </row>
    <row r="72" spans="2:15" s="24" customFormat="1" hidden="1" x14ac:dyDescent="0.2">
      <c r="B72" s="18"/>
      <c r="C72" s="18"/>
      <c r="D72" s="18"/>
      <c r="E72" s="18"/>
      <c r="F72" s="18"/>
      <c r="G72" s="18"/>
      <c r="H72" s="18"/>
      <c r="I72" s="18"/>
      <c r="J72" s="18"/>
      <c r="K72" s="18"/>
      <c r="L72" s="18"/>
      <c r="M72" s="18"/>
      <c r="N72" s="18"/>
      <c r="O72" s="18"/>
    </row>
    <row r="73" spans="2:15" s="24" customFormat="1" hidden="1" x14ac:dyDescent="0.2">
      <c r="B73" s="18"/>
      <c r="C73" s="18"/>
      <c r="D73" s="18"/>
      <c r="E73" s="18"/>
      <c r="F73" s="18"/>
      <c r="G73" s="18"/>
      <c r="H73" s="18"/>
      <c r="I73" s="18"/>
      <c r="J73" s="18"/>
      <c r="K73" s="18"/>
      <c r="L73" s="18"/>
      <c r="M73" s="18"/>
      <c r="N73" s="18"/>
      <c r="O73" s="18"/>
    </row>
    <row r="74" spans="2:15" s="24" customFormat="1" hidden="1" x14ac:dyDescent="0.2">
      <c r="B74" s="18"/>
      <c r="C74" s="18"/>
      <c r="D74" s="18"/>
      <c r="E74" s="18"/>
      <c r="F74" s="18"/>
      <c r="G74" s="18"/>
      <c r="H74" s="18"/>
      <c r="I74" s="18"/>
      <c r="J74" s="18"/>
      <c r="K74" s="18"/>
      <c r="L74" s="18"/>
      <c r="M74" s="18"/>
      <c r="N74" s="18"/>
      <c r="O74" s="18"/>
    </row>
    <row r="75" spans="2:15" s="24" customFormat="1" hidden="1" x14ac:dyDescent="0.2">
      <c r="B75" s="18"/>
      <c r="C75" s="18"/>
      <c r="D75" s="18"/>
      <c r="E75" s="18"/>
      <c r="F75" s="18"/>
      <c r="G75" s="18"/>
      <c r="H75" s="18"/>
      <c r="I75" s="18"/>
      <c r="J75" s="18"/>
      <c r="K75" s="18"/>
      <c r="L75" s="18"/>
      <c r="M75" s="18"/>
      <c r="N75" s="18"/>
      <c r="O75" s="18"/>
    </row>
    <row r="76" spans="2:15" s="24" customFormat="1" hidden="1" x14ac:dyDescent="0.2">
      <c r="B76" s="18"/>
      <c r="C76" s="18"/>
      <c r="D76" s="18"/>
      <c r="E76" s="18"/>
      <c r="F76" s="18"/>
      <c r="G76" s="18"/>
      <c r="H76" s="18"/>
      <c r="I76" s="18"/>
      <c r="J76" s="18"/>
      <c r="K76" s="18"/>
      <c r="L76" s="18"/>
      <c r="M76" s="18"/>
      <c r="N76" s="18"/>
      <c r="O76" s="18"/>
    </row>
    <row r="77" spans="2:15" s="24" customFormat="1" hidden="1" x14ac:dyDescent="0.2">
      <c r="B77" s="18"/>
      <c r="C77" s="18"/>
      <c r="D77" s="18"/>
      <c r="E77" s="18"/>
      <c r="F77" s="18"/>
      <c r="G77" s="18"/>
      <c r="H77" s="18"/>
      <c r="I77" s="18"/>
      <c r="J77" s="18"/>
      <c r="K77" s="18"/>
      <c r="L77" s="18"/>
      <c r="M77" s="18"/>
      <c r="N77" s="18"/>
      <c r="O77" s="18"/>
    </row>
    <row r="78" spans="2:15" s="24" customFormat="1" hidden="1" x14ac:dyDescent="0.2">
      <c r="B78" s="18"/>
      <c r="C78" s="18"/>
      <c r="D78" s="18"/>
      <c r="E78" s="18"/>
      <c r="F78" s="18"/>
      <c r="G78" s="18"/>
      <c r="H78" s="18"/>
      <c r="I78" s="18"/>
      <c r="J78" s="18"/>
      <c r="K78" s="18"/>
      <c r="L78" s="18"/>
      <c r="M78" s="18"/>
      <c r="N78" s="18"/>
      <c r="O78" s="18"/>
    </row>
    <row r="79" spans="2:15" s="24" customFormat="1" hidden="1" x14ac:dyDescent="0.2">
      <c r="B79" s="18"/>
      <c r="C79" s="18"/>
      <c r="D79" s="18"/>
      <c r="E79" s="18"/>
      <c r="F79" s="18"/>
      <c r="G79" s="18"/>
      <c r="H79" s="18"/>
      <c r="I79" s="18"/>
      <c r="J79" s="18"/>
      <c r="K79" s="18"/>
      <c r="L79" s="18"/>
      <c r="M79" s="18"/>
      <c r="N79" s="18"/>
      <c r="O79" s="18"/>
    </row>
    <row r="80" spans="2:15" s="24" customFormat="1" hidden="1" x14ac:dyDescent="0.2">
      <c r="B80" s="18"/>
      <c r="C80" s="18"/>
      <c r="D80" s="18"/>
      <c r="E80" s="18"/>
      <c r="F80" s="18"/>
      <c r="G80" s="18"/>
      <c r="H80" s="18"/>
      <c r="I80" s="18"/>
      <c r="J80" s="18"/>
      <c r="K80" s="18"/>
      <c r="L80" s="18"/>
      <c r="M80" s="18"/>
      <c r="N80" s="18"/>
      <c r="O80" s="18"/>
    </row>
    <row r="81" spans="2:15" s="24" customFormat="1" hidden="1" x14ac:dyDescent="0.2">
      <c r="B81" s="18"/>
      <c r="C81" s="18"/>
      <c r="D81" s="18"/>
      <c r="E81" s="18"/>
      <c r="F81" s="18"/>
      <c r="G81" s="18"/>
      <c r="H81" s="18"/>
      <c r="I81" s="18"/>
      <c r="J81" s="18"/>
      <c r="K81" s="18"/>
      <c r="L81" s="18"/>
      <c r="M81" s="18"/>
      <c r="N81" s="18"/>
      <c r="O81" s="18"/>
    </row>
    <row r="82" spans="2:15" s="24" customFormat="1" hidden="1" x14ac:dyDescent="0.2">
      <c r="B82" s="18"/>
      <c r="C82" s="18"/>
      <c r="D82" s="18"/>
      <c r="E82" s="18"/>
      <c r="F82" s="18"/>
      <c r="G82" s="18"/>
      <c r="H82" s="18"/>
      <c r="I82" s="18"/>
      <c r="J82" s="18"/>
      <c r="K82" s="18"/>
      <c r="L82" s="18"/>
      <c r="M82" s="18"/>
      <c r="N82" s="18"/>
      <c r="O82" s="18"/>
    </row>
    <row r="83" spans="2:15" s="24" customFormat="1" hidden="1" x14ac:dyDescent="0.2">
      <c r="B83" s="18"/>
      <c r="C83" s="18"/>
      <c r="D83" s="18"/>
      <c r="E83" s="18"/>
      <c r="F83" s="18"/>
      <c r="G83" s="18"/>
      <c r="H83" s="18"/>
      <c r="I83" s="18"/>
      <c r="J83" s="18"/>
      <c r="K83" s="18"/>
      <c r="L83" s="18"/>
      <c r="M83" s="18"/>
      <c r="N83" s="18"/>
      <c r="O83" s="18"/>
    </row>
    <row r="84" spans="2:15" s="24" customFormat="1" hidden="1" x14ac:dyDescent="0.2">
      <c r="B84" s="18"/>
      <c r="C84" s="18"/>
      <c r="D84" s="18"/>
      <c r="E84" s="18"/>
      <c r="F84" s="18"/>
      <c r="G84" s="18"/>
      <c r="H84" s="18"/>
      <c r="I84" s="18"/>
      <c r="J84" s="18"/>
      <c r="K84" s="18"/>
      <c r="L84" s="18"/>
      <c r="M84" s="18"/>
      <c r="N84" s="18"/>
      <c r="O84" s="18"/>
    </row>
    <row r="85" spans="2:15" s="24" customFormat="1" hidden="1" x14ac:dyDescent="0.2">
      <c r="B85" s="18"/>
      <c r="C85" s="18"/>
      <c r="D85" s="18"/>
      <c r="E85" s="18"/>
      <c r="F85" s="18"/>
      <c r="G85" s="18"/>
      <c r="H85" s="18"/>
      <c r="I85" s="18"/>
      <c r="J85" s="18"/>
      <c r="K85" s="18"/>
      <c r="L85" s="18"/>
      <c r="M85" s="18"/>
      <c r="N85" s="18"/>
      <c r="O85" s="18"/>
    </row>
    <row r="86" spans="2:15" s="24" customFormat="1" hidden="1" x14ac:dyDescent="0.2">
      <c r="B86" s="18"/>
      <c r="C86" s="18"/>
      <c r="D86" s="18"/>
      <c r="E86" s="18"/>
      <c r="F86" s="18"/>
      <c r="G86" s="18"/>
      <c r="H86" s="18"/>
      <c r="I86" s="18"/>
      <c r="J86" s="18"/>
      <c r="K86" s="18"/>
      <c r="L86" s="18"/>
      <c r="M86" s="18"/>
      <c r="N86" s="18"/>
      <c r="O86" s="18"/>
    </row>
    <row r="87" spans="2:15" s="24" customFormat="1" hidden="1" x14ac:dyDescent="0.2">
      <c r="B87" s="18"/>
      <c r="C87" s="18"/>
      <c r="D87" s="18"/>
      <c r="E87" s="18"/>
      <c r="F87" s="18"/>
      <c r="G87" s="18"/>
      <c r="H87" s="18"/>
      <c r="I87" s="18"/>
      <c r="J87" s="18"/>
      <c r="K87" s="18"/>
      <c r="L87" s="18"/>
      <c r="M87" s="18"/>
      <c r="N87" s="18"/>
      <c r="O87" s="18"/>
    </row>
    <row r="88" spans="2:15" s="24" customFormat="1" hidden="1" x14ac:dyDescent="0.2">
      <c r="B88" s="18"/>
      <c r="C88" s="18"/>
      <c r="D88" s="18"/>
      <c r="E88" s="18"/>
      <c r="F88" s="18"/>
      <c r="G88" s="18"/>
      <c r="H88" s="18"/>
      <c r="I88" s="18"/>
      <c r="J88" s="18"/>
      <c r="K88" s="18"/>
      <c r="L88" s="18"/>
      <c r="M88" s="18"/>
      <c r="N88" s="18"/>
      <c r="O88" s="18"/>
    </row>
    <row r="89" spans="2:15" s="24" customFormat="1" hidden="1" x14ac:dyDescent="0.2">
      <c r="B89" s="18"/>
      <c r="C89" s="18"/>
      <c r="D89" s="18"/>
      <c r="E89" s="18"/>
      <c r="F89" s="18"/>
      <c r="G89" s="18"/>
      <c r="H89" s="18"/>
      <c r="I89" s="18"/>
      <c r="J89" s="18"/>
      <c r="K89" s="18"/>
      <c r="L89" s="18"/>
      <c r="M89" s="18"/>
      <c r="N89" s="18"/>
      <c r="O89" s="18"/>
    </row>
    <row r="90" spans="2:15" s="24" customFormat="1" hidden="1" x14ac:dyDescent="0.2">
      <c r="B90" s="18"/>
      <c r="C90" s="18"/>
      <c r="D90" s="18"/>
      <c r="E90" s="18"/>
      <c r="F90" s="18"/>
      <c r="G90" s="18"/>
      <c r="H90" s="18"/>
      <c r="I90" s="18"/>
      <c r="J90" s="18"/>
      <c r="K90" s="18"/>
      <c r="L90" s="18"/>
      <c r="M90" s="18"/>
      <c r="N90" s="18"/>
      <c r="O90" s="18"/>
    </row>
    <row r="91" spans="2:15" s="24" customFormat="1" hidden="1" x14ac:dyDescent="0.2">
      <c r="B91" s="18"/>
      <c r="C91" s="18"/>
      <c r="D91" s="18"/>
      <c r="E91" s="18"/>
      <c r="F91" s="18"/>
      <c r="G91" s="18"/>
      <c r="H91" s="18"/>
      <c r="I91" s="18"/>
      <c r="J91" s="18"/>
      <c r="K91" s="18"/>
      <c r="L91" s="18"/>
      <c r="M91" s="18"/>
      <c r="N91" s="18"/>
      <c r="O91" s="18"/>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E117" s="18"/>
      <c r="F117" s="18"/>
      <c r="G117" s="18"/>
      <c r="H117" s="18"/>
      <c r="I117" s="18"/>
      <c r="J117" s="18"/>
      <c r="K117" s="18"/>
      <c r="L117" s="18"/>
      <c r="M117" s="18"/>
      <c r="N117" s="18"/>
      <c r="O117" s="18"/>
    </row>
  </sheetData>
  <sheetProtection sheet="1" objects="1" scenarios="1"/>
  <phoneticPr fontId="0" type="noConversion"/>
  <conditionalFormatting sqref="G4:G6">
    <cfRule type="cellIs" dxfId="145" priority="1" stopIfTrue="1" operator="equal">
      <formula>"Ga naar het volgende tabblad"</formula>
    </cfRule>
  </conditionalFormatting>
  <conditionalFormatting sqref="F4:F6 F8">
    <cfRule type="cellIs" dxfId="144" priority="2" stopIfTrue="1" operator="equal">
      <formula>#REF!</formula>
    </cfRule>
    <cfRule type="cellIs" dxfId="143" priority="3" stopIfTrue="1" operator="equal">
      <formula>#REF!</formula>
    </cfRule>
    <cfRule type="cellIs" dxfId="142" priority="4" stopIfTrue="1" operator="equal">
      <formula>#REF!</formula>
    </cfRule>
  </conditionalFormatting>
  <conditionalFormatting sqref="G8">
    <cfRule type="cellIs" dxfId="141" priority="5" stopIfTrue="1" operator="equal">
      <formula>"Ga naar het volgende tabblad"</formula>
    </cfRule>
  </conditionalFormatting>
  <conditionalFormatting sqref="G7">
    <cfRule type="cellIs" dxfId="140" priority="6" stopIfTrue="1" operator="equal">
      <formula>"Nee. Ga door naar het volgende tabblad."</formula>
    </cfRule>
  </conditionalFormatting>
  <conditionalFormatting sqref="G20:G39">
    <cfRule type="cellIs" dxfId="139" priority="7" stopIfTrue="1" operator="equal">
      <formula>"Maatregel n.v.t."</formula>
    </cfRule>
  </conditionalFormatting>
  <conditionalFormatting sqref="D8">
    <cfRule type="cellIs" dxfId="138" priority="8" stopIfTrue="1" operator="equal">
      <formula>"Nee. Ga door naar het volgende tabblad."</formula>
    </cfRule>
    <cfRule type="cellIs" dxfId="137" priority="9" stopIfTrue="1" operator="equal">
      <formula>$F$18</formula>
    </cfRule>
  </conditionalFormatting>
  <conditionalFormatting sqref="F20:F39">
    <cfRule type="cellIs" dxfId="136" priority="10" stopIfTrue="1" operator="equal">
      <formula>$F$14</formula>
    </cfRule>
    <cfRule type="cellIs" dxfId="135" priority="11" stopIfTrue="1" operator="equal">
      <formula>$F$13</formula>
    </cfRule>
  </conditionalFormatting>
  <dataValidations count="2">
    <dataValidation type="list" allowBlank="1" showInputMessage="1" showErrorMessage="1" sqref="D8" xr:uid="{00000000-0002-0000-0A00-000000000000}">
      <formula1>$F$16:$F$18</formula1>
    </dataValidation>
    <dataValidation type="list" allowBlank="1" showInputMessage="1" showErrorMessage="1" sqref="F20:F39" xr:uid="{00000000-0002-0000-0A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39"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0">
    <pageSetUpPr fitToPage="1"/>
  </sheetPr>
  <dimension ref="A1:P154"/>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G23" sqref="G23"/>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964</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5" t="s">
        <v>2283</v>
      </c>
      <c r="E7" s="22"/>
      <c r="F7" s="219" t="s">
        <v>1004</v>
      </c>
      <c r="G7" s="25"/>
      <c r="H7" s="21"/>
    </row>
    <row r="8" spans="2:16" ht="39" customHeight="1" x14ac:dyDescent="0.2">
      <c r="B8" s="129"/>
      <c r="C8" s="49"/>
      <c r="D8" s="224"/>
      <c r="E8" s="22"/>
      <c r="F8" s="222"/>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2206</v>
      </c>
      <c r="H10" s="241" t="s">
        <v>2282</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SUM(K20:K76)</f>
        <v>1</v>
      </c>
      <c r="L12" s="17" t="e">
        <f>SUM(L20:L76)</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1008</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38.25" x14ac:dyDescent="0.2">
      <c r="B20" s="138"/>
      <c r="C20" s="163" t="s">
        <v>551</v>
      </c>
      <c r="D20" s="138" t="s">
        <v>552</v>
      </c>
      <c r="E20" s="148"/>
      <c r="F20" s="135"/>
      <c r="G20" s="135" t="str">
        <f t="shared" ref="G20:G35" si="0">+IF($F20="Nee, geheel niet van toepassing", "Maatregel n.v.t.", " ")</f>
        <v xml:space="preserve"> </v>
      </c>
      <c r="H20" s="136" t="str">
        <f t="shared" ref="H20:H76" si="1">+IF($D$8=$F$17,"N.v.t."," ")</f>
        <v xml:space="preserve"> </v>
      </c>
      <c r="I20" s="151"/>
      <c r="K20" s="19">
        <f>+IF(F20=" "," ",IF(F20=$F$13,0,1))</f>
        <v>1</v>
      </c>
      <c r="L20" s="19" t="e">
        <f>+IF(#REF!=" "," ",IF(#REF!=#REF!,0,IF(#REF!=#REF!,0,1)))</f>
        <v>#REF!</v>
      </c>
    </row>
    <row r="21" spans="2:16" ht="12.75" x14ac:dyDescent="0.2">
      <c r="B21" s="138"/>
      <c r="C21" s="163" t="s">
        <v>553</v>
      </c>
      <c r="D21" s="138" t="s">
        <v>554</v>
      </c>
      <c r="E21" s="152"/>
      <c r="F21" s="135" t="str">
        <f t="shared" ref="F21:F76" si="2">+IF($D$8=$F$17, $F$13, " ")</f>
        <v xml:space="preserve"> </v>
      </c>
      <c r="G21" s="135" t="str">
        <f t="shared" si="0"/>
        <v xml:space="preserve"> </v>
      </c>
      <c r="H21" s="136" t="str">
        <f t="shared" si="1"/>
        <v xml:space="preserve"> </v>
      </c>
      <c r="I21" s="151"/>
      <c r="K21" s="19" t="str">
        <f t="shared" ref="K21:K76" si="3">+IF(F21=" "," ",IF(F21=$F$13,0,1))</f>
        <v xml:space="preserve"> </v>
      </c>
      <c r="L21" s="19" t="e">
        <f>+IF(#REF!=" "," ",IF(#REF!=#REF!,0,IF(#REF!=#REF!,0,1)))</f>
        <v>#REF!</v>
      </c>
    </row>
    <row r="22" spans="2:16" ht="25.5" x14ac:dyDescent="0.2">
      <c r="B22" s="138"/>
      <c r="C22" s="163" t="s">
        <v>553</v>
      </c>
      <c r="D22" s="138" t="s">
        <v>555</v>
      </c>
      <c r="E22" s="152"/>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25.5" x14ac:dyDescent="0.2">
      <c r="B23" s="138"/>
      <c r="C23" s="163" t="s">
        <v>553</v>
      </c>
      <c r="D23" s="138" t="s">
        <v>556</v>
      </c>
      <c r="E23" s="152"/>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75" x14ac:dyDescent="0.2">
      <c r="B24" s="138"/>
      <c r="C24" s="163" t="s">
        <v>553</v>
      </c>
      <c r="D24" s="138" t="s">
        <v>557</v>
      </c>
      <c r="E24" s="152"/>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12.75" x14ac:dyDescent="0.2">
      <c r="B25" s="138"/>
      <c r="C25" s="163" t="s">
        <v>553</v>
      </c>
      <c r="D25" s="138" t="s">
        <v>558</v>
      </c>
      <c r="E25" s="152"/>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2.75" x14ac:dyDescent="0.2">
      <c r="B26" s="138"/>
      <c r="C26" s="163" t="s">
        <v>559</v>
      </c>
      <c r="D26" s="138" t="s">
        <v>560</v>
      </c>
      <c r="E26" s="152"/>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25.5" x14ac:dyDescent="0.2">
      <c r="B27" s="138"/>
      <c r="C27" s="163" t="s">
        <v>559</v>
      </c>
      <c r="D27" s="138" t="s">
        <v>906</v>
      </c>
      <c r="E27" s="152"/>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75" x14ac:dyDescent="0.2">
      <c r="B28" s="138"/>
      <c r="C28" s="163" t="s">
        <v>559</v>
      </c>
      <c r="D28" s="138" t="s">
        <v>907</v>
      </c>
      <c r="E28" s="152"/>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2.75" x14ac:dyDescent="0.2">
      <c r="B29" s="138"/>
      <c r="C29" s="163" t="s">
        <v>908</v>
      </c>
      <c r="D29" s="138" t="s">
        <v>909</v>
      </c>
      <c r="E29" s="152"/>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75" x14ac:dyDescent="0.2">
      <c r="B30" s="138"/>
      <c r="C30" s="163" t="s">
        <v>908</v>
      </c>
      <c r="D30" s="138" t="s">
        <v>910</v>
      </c>
      <c r="E30" s="152"/>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12.75" x14ac:dyDescent="0.2">
      <c r="B31" s="138"/>
      <c r="C31" s="163" t="s">
        <v>908</v>
      </c>
      <c r="D31" s="138" t="s">
        <v>911</v>
      </c>
      <c r="E31" s="152"/>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12.75" x14ac:dyDescent="0.2">
      <c r="B32" s="138"/>
      <c r="C32" s="163" t="s">
        <v>912</v>
      </c>
      <c r="D32" s="138" t="s">
        <v>913</v>
      </c>
      <c r="E32" s="152"/>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25.5" x14ac:dyDescent="0.2">
      <c r="B33" s="138"/>
      <c r="C33" s="163" t="s">
        <v>914</v>
      </c>
      <c r="D33" s="138" t="s">
        <v>915</v>
      </c>
      <c r="E33" s="148"/>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2.75" x14ac:dyDescent="0.2">
      <c r="B34" s="138"/>
      <c r="C34" s="163" t="s">
        <v>916</v>
      </c>
      <c r="D34" s="138" t="s">
        <v>917</v>
      </c>
      <c r="E34" s="152"/>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12.75" x14ac:dyDescent="0.2">
      <c r="B35" s="138"/>
      <c r="C35" s="163" t="s">
        <v>427</v>
      </c>
      <c r="D35" s="138" t="s">
        <v>428</v>
      </c>
      <c r="E35" s="152"/>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51" x14ac:dyDescent="0.2">
      <c r="B36" s="138"/>
      <c r="C36" s="163" t="s">
        <v>429</v>
      </c>
      <c r="D36" s="138" t="s">
        <v>430</v>
      </c>
      <c r="E36" s="152"/>
      <c r="F36" s="135" t="str">
        <f t="shared" si="2"/>
        <v xml:space="preserve"> </v>
      </c>
      <c r="G36" s="135" t="str">
        <f t="shared" ref="G36:G76" si="4">+IF($F36="Nee, geheel niet van toepassing", "Maatregel n.v.t.", " ")</f>
        <v xml:space="preserve"> </v>
      </c>
      <c r="H36" s="136" t="str">
        <f t="shared" si="1"/>
        <v xml:space="preserve"> </v>
      </c>
      <c r="I36" s="151"/>
      <c r="K36" s="19" t="str">
        <f t="shared" si="3"/>
        <v xml:space="preserve"> </v>
      </c>
      <c r="L36" s="19" t="e">
        <f>+IF(#REF!=" "," ",IF(#REF!=#REF!,0,IF(#REF!=#REF!,0,1)))</f>
        <v>#REF!</v>
      </c>
    </row>
    <row r="37" spans="2:12" ht="51" x14ac:dyDescent="0.2">
      <c r="B37" s="138"/>
      <c r="C37" s="163" t="s">
        <v>431</v>
      </c>
      <c r="D37" s="138" t="s">
        <v>432</v>
      </c>
      <c r="E37" s="152"/>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25.5" x14ac:dyDescent="0.2">
      <c r="B38" s="138"/>
      <c r="C38" s="163" t="s">
        <v>553</v>
      </c>
      <c r="D38" s="138" t="s">
        <v>433</v>
      </c>
      <c r="E38" s="148"/>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12.75" x14ac:dyDescent="0.2">
      <c r="B39" s="138"/>
      <c r="C39" s="163" t="s">
        <v>434</v>
      </c>
      <c r="D39" s="138" t="s">
        <v>435</v>
      </c>
      <c r="E39" s="148"/>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25.5" x14ac:dyDescent="0.2">
      <c r="B40" s="138"/>
      <c r="C40" s="163" t="s">
        <v>434</v>
      </c>
      <c r="D40" s="138" t="s">
        <v>436</v>
      </c>
      <c r="E40" s="148"/>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25.5" x14ac:dyDescent="0.2">
      <c r="B41" s="138"/>
      <c r="C41" s="163" t="s">
        <v>912</v>
      </c>
      <c r="D41" s="138" t="s">
        <v>437</v>
      </c>
      <c r="E41" s="152"/>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38.25" x14ac:dyDescent="0.2">
      <c r="B42" s="138"/>
      <c r="C42" s="163" t="s">
        <v>438</v>
      </c>
      <c r="D42" s="138" t="s">
        <v>439</v>
      </c>
      <c r="E42" s="152"/>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5" x14ac:dyDescent="0.2">
      <c r="B43" s="138"/>
      <c r="C43" s="163" t="s">
        <v>440</v>
      </c>
      <c r="D43" s="138" t="s">
        <v>441</v>
      </c>
      <c r="E43" s="152"/>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75" x14ac:dyDescent="0.2">
      <c r="B44" s="138"/>
      <c r="C44" s="163" t="s">
        <v>440</v>
      </c>
      <c r="D44" s="138" t="s">
        <v>442</v>
      </c>
      <c r="E44" s="152"/>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25.5" x14ac:dyDescent="0.2">
      <c r="B45" s="138"/>
      <c r="C45" s="163" t="s">
        <v>443</v>
      </c>
      <c r="D45" s="138" t="s">
        <v>978</v>
      </c>
      <c r="E45" s="148"/>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75" x14ac:dyDescent="0.2">
      <c r="B46" s="138"/>
      <c r="C46" s="163" t="s">
        <v>443</v>
      </c>
      <c r="D46" s="138" t="s">
        <v>979</v>
      </c>
      <c r="E46" s="152"/>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25.5" x14ac:dyDescent="0.2">
      <c r="B47" s="138"/>
      <c r="C47" s="163" t="s">
        <v>980</v>
      </c>
      <c r="D47" s="138" t="s">
        <v>981</v>
      </c>
      <c r="E47" s="152"/>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25.5" x14ac:dyDescent="0.2">
      <c r="B48" s="138"/>
      <c r="C48" s="163" t="s">
        <v>982</v>
      </c>
      <c r="D48" s="138" t="s">
        <v>983</v>
      </c>
      <c r="E48" s="152"/>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25.5" x14ac:dyDescent="0.2">
      <c r="B49" s="138"/>
      <c r="C49" s="163" t="s">
        <v>982</v>
      </c>
      <c r="D49" s="138" t="s">
        <v>984</v>
      </c>
      <c r="E49" s="152"/>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25.5" x14ac:dyDescent="0.2">
      <c r="B50" s="138"/>
      <c r="C50" s="163" t="s">
        <v>982</v>
      </c>
      <c r="D50" s="138" t="s">
        <v>985</v>
      </c>
      <c r="E50" s="152"/>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12.75" x14ac:dyDescent="0.2">
      <c r="B51" s="138"/>
      <c r="C51" s="163" t="s">
        <v>982</v>
      </c>
      <c r="D51" s="138" t="s">
        <v>986</v>
      </c>
      <c r="E51" s="152"/>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12.75" x14ac:dyDescent="0.2">
      <c r="B52" s="138"/>
      <c r="C52" s="163" t="s">
        <v>982</v>
      </c>
      <c r="D52" s="138" t="s">
        <v>987</v>
      </c>
      <c r="E52" s="152"/>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25.5" x14ac:dyDescent="0.2">
      <c r="B53" s="138"/>
      <c r="C53" s="163" t="s">
        <v>982</v>
      </c>
      <c r="D53" s="138" t="s">
        <v>988</v>
      </c>
      <c r="E53" s="152"/>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2.75" x14ac:dyDescent="0.2">
      <c r="B54" s="138"/>
      <c r="C54" s="163" t="s">
        <v>989</v>
      </c>
      <c r="D54" s="138" t="s">
        <v>990</v>
      </c>
      <c r="E54" s="152"/>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12.75" x14ac:dyDescent="0.2">
      <c r="B55" s="138"/>
      <c r="C55" s="163" t="s">
        <v>989</v>
      </c>
      <c r="D55" s="138" t="s">
        <v>991</v>
      </c>
      <c r="E55" s="152"/>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12.75" x14ac:dyDescent="0.2">
      <c r="B56" s="138"/>
      <c r="C56" s="163" t="s">
        <v>989</v>
      </c>
      <c r="D56" s="138" t="s">
        <v>992</v>
      </c>
      <c r="E56" s="148"/>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12.75" x14ac:dyDescent="0.2">
      <c r="B57" s="138"/>
      <c r="C57" s="138" t="s">
        <v>989</v>
      </c>
      <c r="D57" s="138" t="s">
        <v>993</v>
      </c>
      <c r="E57" s="153"/>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25.5" x14ac:dyDescent="0.2">
      <c r="B58" s="138"/>
      <c r="C58" s="138" t="s">
        <v>994</v>
      </c>
      <c r="D58" s="138" t="s">
        <v>995</v>
      </c>
      <c r="E58" s="153"/>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12.75" x14ac:dyDescent="0.2">
      <c r="B59" s="138"/>
      <c r="C59" s="138" t="s">
        <v>996</v>
      </c>
      <c r="D59" s="138" t="s">
        <v>997</v>
      </c>
      <c r="E59" s="153"/>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25.5" x14ac:dyDescent="0.2">
      <c r="B60" s="138"/>
      <c r="C60" s="138" t="s">
        <v>996</v>
      </c>
      <c r="D60" s="138" t="s">
        <v>998</v>
      </c>
      <c r="E60" s="153"/>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12.75" x14ac:dyDescent="0.2">
      <c r="B61" s="138"/>
      <c r="C61" s="163" t="s">
        <v>999</v>
      </c>
      <c r="D61" s="138" t="s">
        <v>1000</v>
      </c>
      <c r="E61" s="153"/>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12.75" x14ac:dyDescent="0.2">
      <c r="B62" s="138"/>
      <c r="C62" s="138" t="s">
        <v>1001</v>
      </c>
      <c r="D62" s="138" t="s">
        <v>1002</v>
      </c>
      <c r="E62" s="153"/>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25.5" x14ac:dyDescent="0.2">
      <c r="B63" s="138"/>
      <c r="C63" s="163" t="s">
        <v>1003</v>
      </c>
      <c r="D63" s="138" t="s">
        <v>584</v>
      </c>
      <c r="E63" s="148"/>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12.75" x14ac:dyDescent="0.2">
      <c r="B64" s="138"/>
      <c r="C64" s="163" t="s">
        <v>585</v>
      </c>
      <c r="D64" s="138" t="s">
        <v>586</v>
      </c>
      <c r="E64" s="153"/>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5" ht="25.5" x14ac:dyDescent="0.2">
      <c r="B65" s="138"/>
      <c r="C65" s="138" t="s">
        <v>585</v>
      </c>
      <c r="D65" s="138" t="s">
        <v>587</v>
      </c>
      <c r="E65" s="152"/>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5" ht="25.5" x14ac:dyDescent="0.2">
      <c r="B66" s="138"/>
      <c r="C66" s="138" t="s">
        <v>585</v>
      </c>
      <c r="D66" s="138" t="s">
        <v>588</v>
      </c>
      <c r="E66" s="152"/>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5" ht="25.5" x14ac:dyDescent="0.2">
      <c r="B67" s="138"/>
      <c r="C67" s="138" t="s">
        <v>585</v>
      </c>
      <c r="D67" s="138" t="s">
        <v>589</v>
      </c>
      <c r="E67" s="153"/>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5" ht="12.75" x14ac:dyDescent="0.2">
      <c r="B68" s="138"/>
      <c r="C68" s="138" t="s">
        <v>585</v>
      </c>
      <c r="D68" s="138" t="s">
        <v>590</v>
      </c>
      <c r="E68" s="153"/>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5" ht="25.5" x14ac:dyDescent="0.2">
      <c r="B69" s="138"/>
      <c r="C69" s="138" t="s">
        <v>585</v>
      </c>
      <c r="D69" s="138" t="s">
        <v>628</v>
      </c>
      <c r="E69" s="154"/>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5" ht="25.5" x14ac:dyDescent="0.2">
      <c r="B70" s="138"/>
      <c r="C70" s="138" t="s">
        <v>629</v>
      </c>
      <c r="D70" s="138" t="s">
        <v>630</v>
      </c>
      <c r="E70" s="153"/>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5" ht="25.5" x14ac:dyDescent="0.2">
      <c r="B71" s="138"/>
      <c r="C71" s="138" t="s">
        <v>631</v>
      </c>
      <c r="D71" s="138" t="s">
        <v>632</v>
      </c>
      <c r="E71" s="154"/>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5" ht="12.75" x14ac:dyDescent="0.2">
      <c r="B72" s="138"/>
      <c r="C72" s="138" t="s">
        <v>553</v>
      </c>
      <c r="D72" s="138" t="s">
        <v>633</v>
      </c>
      <c r="E72" s="153"/>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5" ht="12.75" x14ac:dyDescent="0.2">
      <c r="B73" s="138"/>
      <c r="C73" s="138" t="s">
        <v>553</v>
      </c>
      <c r="D73" s="138" t="s">
        <v>634</v>
      </c>
      <c r="E73" s="153"/>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5" ht="25.5" x14ac:dyDescent="0.2">
      <c r="B74" s="138"/>
      <c r="C74" s="138" t="s">
        <v>553</v>
      </c>
      <c r="D74" s="138" t="s">
        <v>635</v>
      </c>
      <c r="E74" s="153"/>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5" ht="25.5" x14ac:dyDescent="0.2">
      <c r="B75" s="138"/>
      <c r="C75" s="163" t="s">
        <v>636</v>
      </c>
      <c r="D75" s="138" t="s">
        <v>637</v>
      </c>
      <c r="E75" s="153"/>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5" ht="12.75" x14ac:dyDescent="0.2">
      <c r="B76" s="138"/>
      <c r="C76" s="163" t="s">
        <v>636</v>
      </c>
      <c r="D76" s="138" t="s">
        <v>638</v>
      </c>
      <c r="E76" s="153"/>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5" x14ac:dyDescent="0.2">
      <c r="E77" s="24"/>
      <c r="F77" s="17"/>
      <c r="G77" s="17"/>
      <c r="H77" s="17"/>
      <c r="I77" s="24"/>
      <c r="J77" s="17"/>
      <c r="K77" s="17"/>
      <c r="L77" s="17"/>
      <c r="M77" s="17"/>
      <c r="N77" s="17"/>
      <c r="O77" s="17"/>
    </row>
    <row r="78" spans="2:15" hidden="1" x14ac:dyDescent="0.2">
      <c r="E78" s="24"/>
      <c r="F78" s="17"/>
      <c r="G78" s="17"/>
      <c r="H78" s="17"/>
      <c r="I78" s="24"/>
      <c r="J78" s="17"/>
      <c r="K78" s="17"/>
      <c r="L78" s="17"/>
      <c r="M78" s="17"/>
      <c r="N78" s="17"/>
      <c r="O78" s="17"/>
    </row>
    <row r="79" spans="2:15" hidden="1" x14ac:dyDescent="0.2">
      <c r="E79" s="24"/>
      <c r="J79" s="17"/>
      <c r="K79" s="17"/>
      <c r="L79" s="17"/>
      <c r="M79" s="17"/>
      <c r="N79" s="17"/>
      <c r="O79" s="17"/>
    </row>
    <row r="80" spans="2:15" hidden="1" x14ac:dyDescent="0.2">
      <c r="E80" s="24"/>
      <c r="J80" s="17"/>
      <c r="K80" s="17"/>
      <c r="L80" s="17"/>
      <c r="M80" s="17"/>
      <c r="N80" s="17"/>
      <c r="O80" s="17"/>
    </row>
    <row r="81" spans="2:15" hidden="1" x14ac:dyDescent="0.2">
      <c r="E81" s="24"/>
      <c r="J81" s="17"/>
      <c r="K81" s="17"/>
      <c r="L81" s="17"/>
      <c r="M81" s="17"/>
      <c r="N81" s="17"/>
      <c r="O81" s="17"/>
    </row>
    <row r="82" spans="2:15" hidden="1" x14ac:dyDescent="0.2">
      <c r="E82" s="24"/>
      <c r="J82" s="17"/>
      <c r="K82" s="17"/>
      <c r="L82" s="17"/>
      <c r="M82" s="17"/>
      <c r="N82" s="17"/>
      <c r="O82" s="17"/>
    </row>
    <row r="83" spans="2:15" hidden="1" x14ac:dyDescent="0.2">
      <c r="E83" s="24"/>
      <c r="F83" s="17"/>
      <c r="G83" s="17"/>
      <c r="H83" s="17"/>
      <c r="I83" s="24"/>
      <c r="J83" s="17"/>
      <c r="K83" s="17"/>
      <c r="L83" s="17"/>
      <c r="M83" s="17"/>
      <c r="N83" s="17"/>
      <c r="O83" s="17"/>
    </row>
    <row r="84" spans="2:15" hidden="1" x14ac:dyDescent="0.2">
      <c r="E84" s="24"/>
      <c r="F84" s="17"/>
      <c r="G84" s="17"/>
      <c r="H84" s="17"/>
      <c r="I84" s="24"/>
      <c r="J84" s="17"/>
      <c r="K84" s="17"/>
      <c r="L84" s="17"/>
      <c r="M84" s="17"/>
      <c r="N84" s="17"/>
      <c r="O84" s="17"/>
    </row>
    <row r="85" spans="2:15" s="24" customFormat="1" hidden="1" x14ac:dyDescent="0.2">
      <c r="B85" s="18"/>
      <c r="C85" s="18"/>
      <c r="D85" s="18"/>
      <c r="E85" s="18"/>
      <c r="F85" s="18"/>
      <c r="G85" s="18"/>
      <c r="H85" s="18"/>
      <c r="I85" s="18"/>
      <c r="J85" s="18"/>
      <c r="K85" s="18"/>
      <c r="L85" s="18"/>
      <c r="M85" s="18"/>
      <c r="N85" s="18"/>
      <c r="O85" s="18"/>
    </row>
    <row r="86" spans="2:15" s="24" customFormat="1" hidden="1" x14ac:dyDescent="0.2">
      <c r="B86" s="18"/>
      <c r="C86" s="18"/>
      <c r="D86" s="18"/>
      <c r="E86" s="18"/>
      <c r="F86" s="18"/>
      <c r="G86" s="18"/>
      <c r="H86" s="18"/>
      <c r="I86" s="18"/>
      <c r="J86" s="18"/>
      <c r="K86" s="18"/>
      <c r="L86" s="18"/>
      <c r="M86" s="18"/>
      <c r="N86" s="18"/>
      <c r="O86" s="18"/>
    </row>
    <row r="87" spans="2:15" s="24" customFormat="1" hidden="1" x14ac:dyDescent="0.2">
      <c r="B87" s="18"/>
      <c r="C87" s="18"/>
      <c r="D87" s="18"/>
      <c r="E87" s="18"/>
      <c r="F87" s="18"/>
      <c r="G87" s="18"/>
      <c r="H87" s="18"/>
      <c r="I87" s="18"/>
      <c r="J87" s="18"/>
      <c r="K87" s="18"/>
      <c r="L87" s="18"/>
      <c r="M87" s="18"/>
      <c r="N87" s="18"/>
      <c r="O87" s="18"/>
    </row>
    <row r="88" spans="2:15" s="24" customFormat="1" hidden="1" x14ac:dyDescent="0.2">
      <c r="B88" s="18"/>
      <c r="C88" s="18"/>
      <c r="D88" s="18"/>
      <c r="E88" s="18"/>
      <c r="F88" s="18"/>
      <c r="G88" s="18"/>
      <c r="H88" s="18"/>
      <c r="I88" s="18"/>
      <c r="J88" s="18"/>
      <c r="K88" s="18"/>
      <c r="L88" s="18"/>
      <c r="M88" s="18"/>
      <c r="N88" s="18"/>
      <c r="O88" s="18"/>
    </row>
    <row r="89" spans="2:15" s="24" customFormat="1" hidden="1" x14ac:dyDescent="0.2">
      <c r="B89" s="18"/>
      <c r="C89" s="18"/>
      <c r="D89" s="18"/>
      <c r="E89" s="18"/>
      <c r="F89" s="18"/>
      <c r="G89" s="18"/>
      <c r="H89" s="18"/>
      <c r="I89" s="18"/>
      <c r="J89" s="18"/>
      <c r="K89" s="18"/>
      <c r="L89" s="18"/>
      <c r="M89" s="18"/>
      <c r="N89" s="18"/>
      <c r="O89" s="18"/>
    </row>
    <row r="90" spans="2:15" s="24" customFormat="1" hidden="1" x14ac:dyDescent="0.2">
      <c r="B90" s="18"/>
      <c r="C90" s="18"/>
      <c r="D90" s="18"/>
      <c r="E90" s="18"/>
      <c r="F90" s="18"/>
      <c r="G90" s="18"/>
      <c r="H90" s="18"/>
      <c r="I90" s="18"/>
      <c r="J90" s="18"/>
      <c r="K90" s="18"/>
      <c r="L90" s="18"/>
      <c r="M90" s="18"/>
      <c r="N90" s="18"/>
      <c r="O90" s="18"/>
    </row>
    <row r="91" spans="2:15" s="24" customFormat="1" hidden="1" x14ac:dyDescent="0.2">
      <c r="B91" s="18"/>
      <c r="C91" s="18"/>
      <c r="D91" s="18"/>
      <c r="E91" s="18"/>
      <c r="F91" s="18"/>
      <c r="G91" s="18"/>
      <c r="H91" s="18"/>
      <c r="I91" s="18"/>
      <c r="J91" s="18"/>
      <c r="K91" s="18"/>
      <c r="L91" s="18"/>
      <c r="M91" s="18"/>
      <c r="N91" s="18"/>
      <c r="O91" s="18"/>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E154" s="18"/>
      <c r="F154" s="18"/>
      <c r="G154" s="18"/>
      <c r="H154" s="18"/>
      <c r="I154" s="18"/>
      <c r="J154" s="18"/>
      <c r="K154" s="18"/>
      <c r="L154" s="18"/>
      <c r="M154" s="18"/>
      <c r="N154" s="18"/>
      <c r="O154" s="18"/>
    </row>
  </sheetData>
  <sheetProtection sheet="1" objects="1" scenarios="1"/>
  <phoneticPr fontId="0" type="noConversion"/>
  <conditionalFormatting sqref="G4:G6">
    <cfRule type="cellIs" dxfId="134" priority="1" stopIfTrue="1" operator="equal">
      <formula>"Ga naar het volgende tabblad"</formula>
    </cfRule>
  </conditionalFormatting>
  <conditionalFormatting sqref="F4:F6 F8">
    <cfRule type="cellIs" dxfId="133" priority="2" stopIfTrue="1" operator="equal">
      <formula>#REF!</formula>
    </cfRule>
    <cfRule type="cellIs" dxfId="132" priority="3" stopIfTrue="1" operator="equal">
      <formula>#REF!</formula>
    </cfRule>
    <cfRule type="cellIs" dxfId="131" priority="4" stopIfTrue="1" operator="equal">
      <formula>#REF!</formula>
    </cfRule>
  </conditionalFormatting>
  <conditionalFormatting sqref="G8">
    <cfRule type="cellIs" dxfId="130" priority="5" stopIfTrue="1" operator="equal">
      <formula>"Ga naar het volgende tabblad"</formula>
    </cfRule>
  </conditionalFormatting>
  <conditionalFormatting sqref="G7">
    <cfRule type="cellIs" dxfId="129" priority="6" stopIfTrue="1" operator="equal">
      <formula>"Nee. Ga door naar het volgende tabblad."</formula>
    </cfRule>
  </conditionalFormatting>
  <conditionalFormatting sqref="G20:G76">
    <cfRule type="cellIs" dxfId="128" priority="7" stopIfTrue="1" operator="equal">
      <formula>"Maatregel n.v.t."</formula>
    </cfRule>
  </conditionalFormatting>
  <conditionalFormatting sqref="D8">
    <cfRule type="cellIs" dxfId="127" priority="8" stopIfTrue="1" operator="equal">
      <formula>"Nee. Ga door naar het volgende tabblad."</formula>
    </cfRule>
    <cfRule type="cellIs" dxfId="126" priority="9" stopIfTrue="1" operator="equal">
      <formula>$F$18</formula>
    </cfRule>
  </conditionalFormatting>
  <conditionalFormatting sqref="F20:F76">
    <cfRule type="cellIs" dxfId="125" priority="10" stopIfTrue="1" operator="equal">
      <formula>$F$14</formula>
    </cfRule>
    <cfRule type="cellIs" dxfId="124" priority="11" stopIfTrue="1" operator="equal">
      <formula>$F$13</formula>
    </cfRule>
  </conditionalFormatting>
  <dataValidations count="2">
    <dataValidation type="list" allowBlank="1" showInputMessage="1" showErrorMessage="1" sqref="D8" xr:uid="{00000000-0002-0000-0B00-000000000000}">
      <formula1>$F$16:$F$18</formula1>
    </dataValidation>
    <dataValidation type="list" allowBlank="1" showInputMessage="1" showErrorMessage="1" sqref="F20:F76" xr:uid="{00000000-0002-0000-0B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76"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11">
    <pageSetUpPr fitToPage="1"/>
  </sheetPr>
  <dimension ref="A1:P218"/>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14062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x14ac:dyDescent="0.2"/>
    <row r="2" spans="2:16" ht="20.25" x14ac:dyDescent="0.3">
      <c r="B2" s="143" t="s">
        <v>975</v>
      </c>
      <c r="C2" s="94"/>
      <c r="D2" s="179"/>
      <c r="F2" s="192"/>
      <c r="G2" s="193"/>
      <c r="H2" s="194"/>
    </row>
    <row r="3" spans="2:16" ht="25.5" x14ac:dyDescent="0.35">
      <c r="B3" s="129"/>
      <c r="C3" s="49"/>
      <c r="D3" s="130"/>
      <c r="E3" s="146"/>
      <c r="F3" s="27"/>
      <c r="G3" s="18"/>
      <c r="H3" s="147"/>
    </row>
    <row r="4" spans="2:16" ht="26.25" x14ac:dyDescent="0.2">
      <c r="B4" s="303" t="s">
        <v>957</v>
      </c>
      <c r="C4" s="304" t="str">
        <f>+Afgas_afvalwaterbeh!C4</f>
        <v/>
      </c>
      <c r="D4" s="128"/>
      <c r="E4" s="22"/>
      <c r="F4" s="195"/>
      <c r="G4" s="23"/>
      <c r="H4" s="21"/>
    </row>
    <row r="5" spans="2:16" ht="26.25" x14ac:dyDescent="0.2">
      <c r="B5" s="303" t="s">
        <v>955</v>
      </c>
      <c r="C5" s="304" t="str">
        <f>+Afgas_afvalwaterbeh!C5</f>
        <v/>
      </c>
      <c r="D5" s="128"/>
      <c r="E5" s="22"/>
      <c r="F5" s="195"/>
      <c r="G5" s="23"/>
      <c r="H5" s="21"/>
    </row>
    <row r="6" spans="2:16" ht="26.25" x14ac:dyDescent="0.2">
      <c r="B6" s="158"/>
      <c r="C6" s="159"/>
      <c r="D6" s="128"/>
      <c r="E6" s="22"/>
      <c r="F6" s="195"/>
      <c r="G6" s="23"/>
      <c r="H6" s="21"/>
    </row>
    <row r="7" spans="2:16" ht="26.25" x14ac:dyDescent="0.2">
      <c r="B7" s="129"/>
      <c r="C7" s="49"/>
      <c r="D7" s="215" t="s">
        <v>2226</v>
      </c>
      <c r="E7" s="22"/>
      <c r="F7" s="219" t="s">
        <v>1004</v>
      </c>
      <c r="G7" s="25"/>
      <c r="H7" s="21"/>
    </row>
    <row r="8" spans="2:16" ht="26.25" x14ac:dyDescent="0.2">
      <c r="B8" s="129"/>
      <c r="C8" s="49"/>
      <c r="D8" s="218"/>
      <c r="E8" s="22"/>
      <c r="F8" s="228"/>
      <c r="G8" s="26"/>
      <c r="H8" s="21"/>
    </row>
    <row r="9" spans="2:16" x14ac:dyDescent="0.2">
      <c r="B9" s="129"/>
      <c r="C9" s="49"/>
      <c r="D9" s="130"/>
      <c r="F9" s="27"/>
      <c r="G9" s="18"/>
      <c r="H9" s="21"/>
    </row>
    <row r="10" spans="2:16" s="24" customFormat="1" ht="51.75" x14ac:dyDescent="0.2">
      <c r="B10" s="131" t="s">
        <v>562</v>
      </c>
      <c r="C10" s="132" t="s">
        <v>940</v>
      </c>
      <c r="D10" s="133" t="s">
        <v>939</v>
      </c>
      <c r="E10" s="28"/>
      <c r="F10" s="141" t="s">
        <v>2233</v>
      </c>
      <c r="G10" s="141" t="s">
        <v>2206</v>
      </c>
      <c r="H10" s="162" t="s">
        <v>2207</v>
      </c>
      <c r="I10" s="29"/>
      <c r="J10" s="18"/>
      <c r="K10" s="18"/>
      <c r="L10" s="18"/>
      <c r="M10" s="18"/>
      <c r="N10" s="18"/>
      <c r="O10" s="18"/>
    </row>
    <row r="11" spans="2:16" s="24" customForma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SUM(K20:K140)</f>
        <v>0</v>
      </c>
      <c r="L12" s="17" t="e">
        <f>SUM(L20:L140)</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255" x14ac:dyDescent="0.2">
      <c r="B20" s="138" t="s">
        <v>258</v>
      </c>
      <c r="C20" s="163" t="s">
        <v>259</v>
      </c>
      <c r="D20" s="138" t="s">
        <v>2289</v>
      </c>
      <c r="E20" s="148"/>
      <c r="F20" s="135" t="str">
        <f>+IF($D$8=$F$17, $F$13, " ")</f>
        <v xml:space="preserve"> </v>
      </c>
      <c r="G20" s="135" t="str">
        <f t="shared" ref="G20:G83" si="0">+IF($F20="Nee, geheel niet van toepassing", "Maatregel n.v.t.", " ")</f>
        <v xml:space="preserve"> </v>
      </c>
      <c r="H20" s="136" t="str">
        <f>+IF($D$8=$F$17,"N.v.t."," ")</f>
        <v xml:space="preserve"> </v>
      </c>
      <c r="I20" s="151"/>
      <c r="K20" s="19" t="str">
        <f>+IF(F20=" "," ",IF(F20=$F$13,0,1))</f>
        <v xml:space="preserve"> </v>
      </c>
      <c r="L20" s="19" t="e">
        <f>+IF(#REF!=" "," ",IF(#REF!=#REF!,0,IF(#REF!=#REF!,0,1)))</f>
        <v>#REF!</v>
      </c>
    </row>
    <row r="21" spans="2:16" ht="38.25" x14ac:dyDescent="0.2">
      <c r="B21" s="138" t="s">
        <v>258</v>
      </c>
      <c r="C21" s="163" t="s">
        <v>1666</v>
      </c>
      <c r="D21" s="138" t="s">
        <v>2290</v>
      </c>
      <c r="E21" s="152"/>
      <c r="F21" s="135" t="str">
        <f t="shared" ref="F21:F84" si="1">+IF($D$8=$F$17, $F$13, " ")</f>
        <v xml:space="preserve"> </v>
      </c>
      <c r="G21" s="135" t="str">
        <f t="shared" si="0"/>
        <v xml:space="preserve"> </v>
      </c>
      <c r="H21" s="136" t="str">
        <f t="shared" ref="H21:H83" si="2">+IF($D$8=$F$17,"N.v.t."," ")</f>
        <v xml:space="preserve"> </v>
      </c>
      <c r="I21" s="151"/>
      <c r="K21" s="19" t="str">
        <f t="shared" ref="K21:K84" si="3">+IF(F21=" "," ",IF(F21=$F$13,0,1))</f>
        <v xml:space="preserve"> </v>
      </c>
      <c r="L21" s="19" t="e">
        <f>+IF(#REF!=" "," ",IF(#REF!=#REF!,0,IF(#REF!=#REF!,0,1)))</f>
        <v>#REF!</v>
      </c>
    </row>
    <row r="22" spans="2:16" ht="38.25" x14ac:dyDescent="0.2">
      <c r="B22" s="138" t="s">
        <v>258</v>
      </c>
      <c r="C22" s="163" t="s">
        <v>261</v>
      </c>
      <c r="D22" s="138" t="s">
        <v>262</v>
      </c>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38.25" x14ac:dyDescent="0.2">
      <c r="B23" s="138" t="s">
        <v>258</v>
      </c>
      <c r="C23" s="163" t="s">
        <v>261</v>
      </c>
      <c r="D23" s="138" t="s">
        <v>263</v>
      </c>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38.25" x14ac:dyDescent="0.2">
      <c r="B24" s="138" t="s">
        <v>258</v>
      </c>
      <c r="C24" s="163" t="s">
        <v>19</v>
      </c>
      <c r="D24" s="138" t="s">
        <v>20</v>
      </c>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38.25" x14ac:dyDescent="0.2">
      <c r="B25" s="138" t="s">
        <v>258</v>
      </c>
      <c r="C25" s="163" t="s">
        <v>21</v>
      </c>
      <c r="D25" s="138" t="s">
        <v>22</v>
      </c>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38.25" x14ac:dyDescent="0.2">
      <c r="B26" s="138" t="s">
        <v>258</v>
      </c>
      <c r="C26" s="163" t="s">
        <v>23</v>
      </c>
      <c r="D26" s="138" t="s">
        <v>24</v>
      </c>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38.25" x14ac:dyDescent="0.2">
      <c r="B27" s="138" t="s">
        <v>258</v>
      </c>
      <c r="C27" s="163" t="s">
        <v>25</v>
      </c>
      <c r="D27" s="138" t="s">
        <v>26</v>
      </c>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38.25" x14ac:dyDescent="0.2">
      <c r="B28" s="138" t="s">
        <v>258</v>
      </c>
      <c r="C28" s="163" t="s">
        <v>1665</v>
      </c>
      <c r="D28" s="138" t="s">
        <v>27</v>
      </c>
      <c r="E28" s="152"/>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38.25" x14ac:dyDescent="0.2">
      <c r="B29" s="138" t="s">
        <v>258</v>
      </c>
      <c r="C29" s="163" t="s">
        <v>28</v>
      </c>
      <c r="D29" s="138" t="s">
        <v>29</v>
      </c>
      <c r="E29" s="152"/>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63.75" x14ac:dyDescent="0.2">
      <c r="B30" s="138" t="s">
        <v>258</v>
      </c>
      <c r="C30" s="163" t="s">
        <v>30</v>
      </c>
      <c r="D30" s="138" t="s">
        <v>2291</v>
      </c>
      <c r="E30" s="152"/>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38.25" x14ac:dyDescent="0.2">
      <c r="B31" s="138" t="s">
        <v>258</v>
      </c>
      <c r="C31" s="163" t="s">
        <v>31</v>
      </c>
      <c r="D31" s="138" t="s">
        <v>2292</v>
      </c>
      <c r="E31" s="152"/>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38.25" x14ac:dyDescent="0.2">
      <c r="B32" s="138" t="s">
        <v>258</v>
      </c>
      <c r="C32" s="163" t="s">
        <v>32</v>
      </c>
      <c r="D32" s="138" t="s">
        <v>33</v>
      </c>
      <c r="E32" s="152"/>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38.25" x14ac:dyDescent="0.2">
      <c r="B33" s="138" t="s">
        <v>258</v>
      </c>
      <c r="C33" s="163" t="s">
        <v>28</v>
      </c>
      <c r="D33" s="138" t="s">
        <v>34</v>
      </c>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51" x14ac:dyDescent="0.2">
      <c r="B34" s="138" t="s">
        <v>258</v>
      </c>
      <c r="C34" s="163" t="s">
        <v>1662</v>
      </c>
      <c r="D34" s="138" t="s">
        <v>35</v>
      </c>
      <c r="E34" s="152"/>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38.25" x14ac:dyDescent="0.2">
      <c r="B35" s="138" t="s">
        <v>258</v>
      </c>
      <c r="C35" s="163" t="s">
        <v>36</v>
      </c>
      <c r="D35" s="138" t="s">
        <v>37</v>
      </c>
      <c r="E35" s="152"/>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38.25" x14ac:dyDescent="0.2">
      <c r="B36" s="138" t="s">
        <v>258</v>
      </c>
      <c r="C36" s="163" t="s">
        <v>28</v>
      </c>
      <c r="D36" s="138" t="s">
        <v>38</v>
      </c>
      <c r="E36" s="152"/>
      <c r="F36" s="135" t="str">
        <f t="shared" si="1"/>
        <v xml:space="preserve"> </v>
      </c>
      <c r="G36" s="135" t="str">
        <f t="shared" si="0"/>
        <v xml:space="preserve"> </v>
      </c>
      <c r="H36" s="136" t="str">
        <f t="shared" si="2"/>
        <v xml:space="preserve"> </v>
      </c>
      <c r="I36" s="151"/>
      <c r="K36" s="19" t="str">
        <f t="shared" si="3"/>
        <v xml:space="preserve"> </v>
      </c>
      <c r="L36" s="19" t="e">
        <f>+IF(#REF!=" "," ",IF(#REF!=#REF!,0,IF(#REF!=#REF!,0,1)))</f>
        <v>#REF!</v>
      </c>
    </row>
    <row r="37" spans="2:12" ht="102" x14ac:dyDescent="0.2">
      <c r="B37" s="138" t="s">
        <v>258</v>
      </c>
      <c r="C37" s="163" t="s">
        <v>1652</v>
      </c>
      <c r="D37" s="138" t="s">
        <v>39</v>
      </c>
      <c r="E37" s="152"/>
      <c r="F37" s="135" t="str">
        <f t="shared" si="1"/>
        <v xml:space="preserve"> </v>
      </c>
      <c r="G37" s="135" t="str">
        <f t="shared" si="0"/>
        <v xml:space="preserve"> </v>
      </c>
      <c r="H37" s="136" t="str">
        <f t="shared" si="2"/>
        <v xml:space="preserve"> </v>
      </c>
      <c r="I37" s="151"/>
      <c r="K37" s="19" t="str">
        <f t="shared" si="3"/>
        <v xml:space="preserve"> </v>
      </c>
      <c r="L37" s="19" t="e">
        <f>+IF(#REF!=" "," ",IF(#REF!=#REF!,0,IF(#REF!=#REF!,0,1)))</f>
        <v>#REF!</v>
      </c>
    </row>
    <row r="38" spans="2:12" ht="38.25" x14ac:dyDescent="0.2">
      <c r="B38" s="138" t="s">
        <v>258</v>
      </c>
      <c r="C38" s="163" t="s">
        <v>1652</v>
      </c>
      <c r="D38" s="138" t="s">
        <v>40</v>
      </c>
      <c r="E38" s="148"/>
      <c r="F38" s="135" t="str">
        <f t="shared" si="1"/>
        <v xml:space="preserve"> </v>
      </c>
      <c r="G38" s="135" t="str">
        <f t="shared" si="0"/>
        <v xml:space="preserve"> </v>
      </c>
      <c r="H38" s="136" t="str">
        <f t="shared" si="2"/>
        <v xml:space="preserve"> </v>
      </c>
      <c r="I38" s="151"/>
      <c r="K38" s="19" t="str">
        <f t="shared" si="3"/>
        <v xml:space="preserve"> </v>
      </c>
      <c r="L38" s="19" t="e">
        <f>+IF(#REF!=" "," ",IF(#REF!=#REF!,0,IF(#REF!=#REF!,0,1)))</f>
        <v>#REF!</v>
      </c>
    </row>
    <row r="39" spans="2:12" ht="51" x14ac:dyDescent="0.2">
      <c r="B39" s="138" t="s">
        <v>258</v>
      </c>
      <c r="C39" s="163" t="s">
        <v>1653</v>
      </c>
      <c r="D39" s="138" t="s">
        <v>41</v>
      </c>
      <c r="E39" s="148"/>
      <c r="F39" s="135" t="str">
        <f t="shared" si="1"/>
        <v xml:space="preserve"> </v>
      </c>
      <c r="G39" s="135" t="str">
        <f t="shared" si="0"/>
        <v xml:space="preserve"> </v>
      </c>
      <c r="H39" s="136" t="str">
        <f t="shared" si="2"/>
        <v xml:space="preserve"> </v>
      </c>
      <c r="I39" s="151"/>
      <c r="K39" s="19" t="str">
        <f t="shared" si="3"/>
        <v xml:space="preserve"> </v>
      </c>
      <c r="L39" s="19" t="e">
        <f>+IF(#REF!=" "," ",IF(#REF!=#REF!,0,IF(#REF!=#REF!,0,1)))</f>
        <v>#REF!</v>
      </c>
    </row>
    <row r="40" spans="2:12" ht="89.25" x14ac:dyDescent="0.2">
      <c r="B40" s="138" t="s">
        <v>258</v>
      </c>
      <c r="C40" s="163" t="s">
        <v>1654</v>
      </c>
      <c r="D40" s="138" t="s">
        <v>42</v>
      </c>
      <c r="E40" s="148"/>
      <c r="F40" s="135" t="str">
        <f t="shared" si="1"/>
        <v xml:space="preserve"> </v>
      </c>
      <c r="G40" s="135" t="str">
        <f t="shared" si="0"/>
        <v xml:space="preserve"> </v>
      </c>
      <c r="H40" s="136" t="str">
        <f t="shared" si="2"/>
        <v xml:space="preserve"> </v>
      </c>
      <c r="I40" s="151"/>
      <c r="K40" s="19" t="str">
        <f t="shared" si="3"/>
        <v xml:space="preserve"> </v>
      </c>
      <c r="L40" s="19" t="e">
        <f>+IF(#REF!=" "," ",IF(#REF!=#REF!,0,IF(#REF!=#REF!,0,1)))</f>
        <v>#REF!</v>
      </c>
    </row>
    <row r="41" spans="2:12" ht="38.25" x14ac:dyDescent="0.2">
      <c r="B41" s="138" t="s">
        <v>258</v>
      </c>
      <c r="C41" s="163" t="s">
        <v>1655</v>
      </c>
      <c r="D41" s="138" t="s">
        <v>43</v>
      </c>
      <c r="E41" s="152"/>
      <c r="F41" s="135" t="str">
        <f t="shared" si="1"/>
        <v xml:space="preserve"> </v>
      </c>
      <c r="G41" s="135" t="str">
        <f t="shared" si="0"/>
        <v xml:space="preserve"> </v>
      </c>
      <c r="H41" s="136" t="str">
        <f t="shared" si="2"/>
        <v xml:space="preserve"> </v>
      </c>
      <c r="I41" s="151"/>
      <c r="K41" s="19" t="str">
        <f t="shared" si="3"/>
        <v xml:space="preserve"> </v>
      </c>
      <c r="L41" s="19" t="e">
        <f>+IF(#REF!=" "," ",IF(#REF!=#REF!,0,IF(#REF!=#REF!,0,1)))</f>
        <v>#REF!</v>
      </c>
    </row>
    <row r="42" spans="2:12" ht="38.25" x14ac:dyDescent="0.2">
      <c r="B42" s="138" t="s">
        <v>258</v>
      </c>
      <c r="C42" s="163" t="s">
        <v>1656</v>
      </c>
      <c r="D42" s="138" t="s">
        <v>44</v>
      </c>
      <c r="E42" s="152"/>
      <c r="F42" s="135" t="str">
        <f t="shared" si="1"/>
        <v xml:space="preserve"> </v>
      </c>
      <c r="G42" s="135" t="str">
        <f t="shared" si="0"/>
        <v xml:space="preserve"> </v>
      </c>
      <c r="H42" s="136" t="str">
        <f t="shared" si="2"/>
        <v xml:space="preserve"> </v>
      </c>
      <c r="I42" s="151"/>
      <c r="K42" s="19" t="str">
        <f t="shared" si="3"/>
        <v xml:space="preserve"> </v>
      </c>
      <c r="L42" s="19" t="e">
        <f>+IF(#REF!=" "," ",IF(#REF!=#REF!,0,IF(#REF!=#REF!,0,1)))</f>
        <v>#REF!</v>
      </c>
    </row>
    <row r="43" spans="2:12" ht="38.25" x14ac:dyDescent="0.2">
      <c r="B43" s="138" t="s">
        <v>258</v>
      </c>
      <c r="C43" s="163" t="s">
        <v>1657</v>
      </c>
      <c r="D43" s="138" t="s">
        <v>296</v>
      </c>
      <c r="E43" s="152"/>
      <c r="F43" s="135" t="str">
        <f t="shared" si="1"/>
        <v xml:space="preserve"> </v>
      </c>
      <c r="G43" s="135" t="str">
        <f t="shared" si="0"/>
        <v xml:space="preserve"> </v>
      </c>
      <c r="H43" s="136" t="str">
        <f t="shared" si="2"/>
        <v xml:space="preserve"> </v>
      </c>
      <c r="I43" s="151"/>
      <c r="K43" s="19" t="str">
        <f t="shared" si="3"/>
        <v xml:space="preserve"> </v>
      </c>
      <c r="L43" s="19" t="e">
        <f>+IF(#REF!=" "," ",IF(#REF!=#REF!,0,IF(#REF!=#REF!,0,1)))</f>
        <v>#REF!</v>
      </c>
    </row>
    <row r="44" spans="2:12" ht="38.25" x14ac:dyDescent="0.2">
      <c r="B44" s="138" t="s">
        <v>258</v>
      </c>
      <c r="C44" s="163" t="s">
        <v>1658</v>
      </c>
      <c r="D44" s="138" t="s">
        <v>297</v>
      </c>
      <c r="E44" s="152"/>
      <c r="F44" s="135" t="str">
        <f t="shared" si="1"/>
        <v xml:space="preserve"> </v>
      </c>
      <c r="G44" s="135" t="str">
        <f t="shared" si="0"/>
        <v xml:space="preserve"> </v>
      </c>
      <c r="H44" s="136" t="str">
        <f t="shared" si="2"/>
        <v xml:space="preserve"> </v>
      </c>
      <c r="I44" s="151"/>
      <c r="K44" s="19" t="str">
        <f t="shared" si="3"/>
        <v xml:space="preserve"> </v>
      </c>
      <c r="L44" s="19" t="e">
        <f>+IF(#REF!=" "," ",IF(#REF!=#REF!,0,IF(#REF!=#REF!,0,1)))</f>
        <v>#REF!</v>
      </c>
    </row>
    <row r="45" spans="2:12" ht="51" x14ac:dyDescent="0.2">
      <c r="B45" s="138" t="s">
        <v>258</v>
      </c>
      <c r="C45" s="163" t="s">
        <v>1659</v>
      </c>
      <c r="D45" s="138" t="s">
        <v>298</v>
      </c>
      <c r="E45" s="148"/>
      <c r="F45" s="135" t="str">
        <f t="shared" si="1"/>
        <v xml:space="preserve"> </v>
      </c>
      <c r="G45" s="135" t="str">
        <f t="shared" si="0"/>
        <v xml:space="preserve"> </v>
      </c>
      <c r="H45" s="136" t="str">
        <f t="shared" si="2"/>
        <v xml:space="preserve"> </v>
      </c>
      <c r="I45" s="151"/>
      <c r="K45" s="19" t="str">
        <f t="shared" si="3"/>
        <v xml:space="preserve"> </v>
      </c>
      <c r="L45" s="19" t="e">
        <f>+IF(#REF!=" "," ",IF(#REF!=#REF!,0,IF(#REF!=#REF!,0,1)))</f>
        <v>#REF!</v>
      </c>
    </row>
    <row r="46" spans="2:12" ht="152.1" customHeight="1" x14ac:dyDescent="0.2">
      <c r="B46" s="138" t="s">
        <v>258</v>
      </c>
      <c r="C46" s="163" t="s">
        <v>1660</v>
      </c>
      <c r="D46" s="138" t="s">
        <v>2293</v>
      </c>
      <c r="E46" s="152"/>
      <c r="F46" s="135" t="str">
        <f t="shared" si="1"/>
        <v xml:space="preserve"> </v>
      </c>
      <c r="G46" s="135" t="str">
        <f t="shared" si="0"/>
        <v xml:space="preserve"> </v>
      </c>
      <c r="H46" s="136" t="str">
        <f t="shared" si="2"/>
        <v xml:space="preserve"> </v>
      </c>
      <c r="I46" s="151"/>
      <c r="K46" s="19" t="str">
        <f t="shared" si="3"/>
        <v xml:space="preserve"> </v>
      </c>
      <c r="L46" s="19" t="e">
        <f>+IF(#REF!=" "," ",IF(#REF!=#REF!,0,IF(#REF!=#REF!,0,1)))</f>
        <v>#REF!</v>
      </c>
    </row>
    <row r="47" spans="2:12" ht="51" x14ac:dyDescent="0.2">
      <c r="B47" s="138" t="s">
        <v>258</v>
      </c>
      <c r="C47" s="163" t="s">
        <v>1661</v>
      </c>
      <c r="D47" s="138" t="s">
        <v>264</v>
      </c>
      <c r="E47" s="152"/>
      <c r="F47" s="135" t="str">
        <f t="shared" si="1"/>
        <v xml:space="preserve"> </v>
      </c>
      <c r="G47" s="135" t="str">
        <f t="shared" si="0"/>
        <v xml:space="preserve"> </v>
      </c>
      <c r="H47" s="136" t="str">
        <f t="shared" si="2"/>
        <v xml:space="preserve"> </v>
      </c>
      <c r="I47" s="151"/>
      <c r="K47" s="19" t="str">
        <f t="shared" si="3"/>
        <v xml:space="preserve"> </v>
      </c>
      <c r="L47" s="19" t="e">
        <f>+IF(#REF!=" "," ",IF(#REF!=#REF!,0,IF(#REF!=#REF!,0,1)))</f>
        <v>#REF!</v>
      </c>
    </row>
    <row r="48" spans="2:12" ht="25.5" x14ac:dyDescent="0.2">
      <c r="B48" s="138" t="s">
        <v>265</v>
      </c>
      <c r="C48" s="163" t="s">
        <v>266</v>
      </c>
      <c r="D48" s="138" t="s">
        <v>2294</v>
      </c>
      <c r="E48" s="152"/>
      <c r="F48" s="135" t="str">
        <f t="shared" si="1"/>
        <v xml:space="preserve"> </v>
      </c>
      <c r="G48" s="135" t="str">
        <f t="shared" si="0"/>
        <v xml:space="preserve"> </v>
      </c>
      <c r="H48" s="136" t="str">
        <f t="shared" si="2"/>
        <v xml:space="preserve"> </v>
      </c>
      <c r="I48" s="151"/>
      <c r="K48" s="19" t="str">
        <f t="shared" si="3"/>
        <v xml:space="preserve"> </v>
      </c>
      <c r="L48" s="19" t="e">
        <f>+IF(#REF!=" "," ",IF(#REF!=#REF!,0,IF(#REF!=#REF!,0,1)))</f>
        <v>#REF!</v>
      </c>
    </row>
    <row r="49" spans="2:12" ht="38.25" x14ac:dyDescent="0.2">
      <c r="B49" s="138" t="s">
        <v>265</v>
      </c>
      <c r="C49" s="163" t="s">
        <v>267</v>
      </c>
      <c r="D49" s="138" t="s">
        <v>268</v>
      </c>
      <c r="E49" s="152"/>
      <c r="F49" s="135" t="str">
        <f t="shared" si="1"/>
        <v xml:space="preserve"> </v>
      </c>
      <c r="G49" s="135" t="str">
        <f t="shared" si="0"/>
        <v xml:space="preserve"> </v>
      </c>
      <c r="H49" s="136" t="str">
        <f t="shared" si="2"/>
        <v xml:space="preserve"> </v>
      </c>
      <c r="I49" s="151"/>
      <c r="K49" s="19" t="str">
        <f t="shared" si="3"/>
        <v xml:space="preserve"> </v>
      </c>
      <c r="L49" s="19" t="e">
        <f>+IF(#REF!=" "," ",IF(#REF!=#REF!,0,IF(#REF!=#REF!,0,1)))</f>
        <v>#REF!</v>
      </c>
    </row>
    <row r="50" spans="2:12" ht="51" x14ac:dyDescent="0.2">
      <c r="B50" s="138" t="s">
        <v>269</v>
      </c>
      <c r="C50" s="163" t="s">
        <v>1663</v>
      </c>
      <c r="D50" s="138" t="s">
        <v>2296</v>
      </c>
      <c r="E50" s="152"/>
      <c r="F50" s="135" t="str">
        <f t="shared" si="1"/>
        <v xml:space="preserve"> </v>
      </c>
      <c r="G50" s="135" t="str">
        <f t="shared" si="0"/>
        <v xml:space="preserve"> </v>
      </c>
      <c r="H50" s="136" t="str">
        <f t="shared" si="2"/>
        <v xml:space="preserve"> </v>
      </c>
      <c r="I50" s="151"/>
      <c r="K50" s="19" t="str">
        <f t="shared" si="3"/>
        <v xml:space="preserve"> </v>
      </c>
      <c r="L50" s="19" t="e">
        <f>+IF(#REF!=" "," ",IF(#REF!=#REF!,0,IF(#REF!=#REF!,0,1)))</f>
        <v>#REF!</v>
      </c>
    </row>
    <row r="51" spans="2:12" ht="38.25" x14ac:dyDescent="0.2">
      <c r="B51" s="138" t="s">
        <v>269</v>
      </c>
      <c r="C51" s="163" t="s">
        <v>272</v>
      </c>
      <c r="D51" s="138" t="s">
        <v>2295</v>
      </c>
      <c r="E51" s="152"/>
      <c r="F51" s="135" t="str">
        <f t="shared" si="1"/>
        <v xml:space="preserve"> </v>
      </c>
      <c r="G51" s="135" t="str">
        <f t="shared" si="0"/>
        <v xml:space="preserve"> </v>
      </c>
      <c r="H51" s="136" t="str">
        <f t="shared" si="2"/>
        <v xml:space="preserve"> </v>
      </c>
      <c r="I51" s="151"/>
      <c r="K51" s="19" t="str">
        <f t="shared" si="3"/>
        <v xml:space="preserve"> </v>
      </c>
      <c r="L51" s="19" t="e">
        <f>+IF(#REF!=" "," ",IF(#REF!=#REF!,0,IF(#REF!=#REF!,0,1)))</f>
        <v>#REF!</v>
      </c>
    </row>
    <row r="52" spans="2:12" ht="25.5" x14ac:dyDescent="0.2">
      <c r="B52" s="138" t="s">
        <v>269</v>
      </c>
      <c r="C52" s="163" t="s">
        <v>273</v>
      </c>
      <c r="D52" s="138" t="s">
        <v>2297</v>
      </c>
      <c r="E52" s="152"/>
      <c r="F52" s="135" t="str">
        <f t="shared" si="1"/>
        <v xml:space="preserve"> </v>
      </c>
      <c r="G52" s="135" t="str">
        <f t="shared" si="0"/>
        <v xml:space="preserve"> </v>
      </c>
      <c r="H52" s="136" t="str">
        <f t="shared" si="2"/>
        <v xml:space="preserve"> </v>
      </c>
      <c r="I52" s="151"/>
      <c r="K52" s="19" t="str">
        <f t="shared" si="3"/>
        <v xml:space="preserve"> </v>
      </c>
      <c r="L52" s="19" t="e">
        <f>+IF(#REF!=" "," ",IF(#REF!=#REF!,0,IF(#REF!=#REF!,0,1)))</f>
        <v>#REF!</v>
      </c>
    </row>
    <row r="53" spans="2:12" ht="38.25" x14ac:dyDescent="0.2">
      <c r="B53" s="138" t="s">
        <v>274</v>
      </c>
      <c r="C53" s="163" t="s">
        <v>1664</v>
      </c>
      <c r="D53" s="138" t="s">
        <v>275</v>
      </c>
      <c r="E53" s="152"/>
      <c r="F53" s="135" t="str">
        <f t="shared" si="1"/>
        <v xml:space="preserve"> </v>
      </c>
      <c r="G53" s="135" t="str">
        <f t="shared" si="0"/>
        <v xml:space="preserve"> </v>
      </c>
      <c r="H53" s="136" t="str">
        <f t="shared" si="2"/>
        <v xml:space="preserve"> </v>
      </c>
      <c r="I53" s="151"/>
      <c r="K53" s="19" t="str">
        <f t="shared" si="3"/>
        <v xml:space="preserve"> </v>
      </c>
      <c r="L53" s="19" t="e">
        <f>+IF(#REF!=" "," ",IF(#REF!=#REF!,0,IF(#REF!=#REF!,0,1)))</f>
        <v>#REF!</v>
      </c>
    </row>
    <row r="54" spans="2:12" ht="38.25" x14ac:dyDescent="0.2">
      <c r="B54" s="138" t="s">
        <v>274</v>
      </c>
      <c r="C54" s="163" t="s">
        <v>276</v>
      </c>
      <c r="D54" s="138" t="s">
        <v>277</v>
      </c>
      <c r="E54" s="152"/>
      <c r="F54" s="135" t="str">
        <f t="shared" si="1"/>
        <v xml:space="preserve"> </v>
      </c>
      <c r="G54" s="135" t="str">
        <f t="shared" si="0"/>
        <v xml:space="preserve"> </v>
      </c>
      <c r="H54" s="136" t="str">
        <f t="shared" si="2"/>
        <v xml:space="preserve"> </v>
      </c>
      <c r="I54" s="151"/>
      <c r="K54" s="19" t="str">
        <f t="shared" si="3"/>
        <v xml:space="preserve"> </v>
      </c>
      <c r="L54" s="19" t="e">
        <f>+IF(#REF!=" "," ",IF(#REF!=#REF!,0,IF(#REF!=#REF!,0,1)))</f>
        <v>#REF!</v>
      </c>
    </row>
    <row r="55" spans="2:12" ht="114.75" x14ac:dyDescent="0.2">
      <c r="B55" s="138" t="s">
        <v>274</v>
      </c>
      <c r="C55" s="163" t="s">
        <v>278</v>
      </c>
      <c r="D55" s="138" t="s">
        <v>2298</v>
      </c>
      <c r="E55" s="152"/>
      <c r="F55" s="135" t="str">
        <f t="shared" si="1"/>
        <v xml:space="preserve"> </v>
      </c>
      <c r="G55" s="135" t="str">
        <f t="shared" si="0"/>
        <v xml:space="preserve"> </v>
      </c>
      <c r="H55" s="136" t="str">
        <f t="shared" si="2"/>
        <v xml:space="preserve"> </v>
      </c>
      <c r="I55" s="151"/>
      <c r="K55" s="19" t="str">
        <f t="shared" si="3"/>
        <v xml:space="preserve"> </v>
      </c>
      <c r="L55" s="19" t="e">
        <f>+IF(#REF!=" "," ",IF(#REF!=#REF!,0,IF(#REF!=#REF!,0,1)))</f>
        <v>#REF!</v>
      </c>
    </row>
    <row r="56" spans="2:12" ht="38.25" x14ac:dyDescent="0.2">
      <c r="B56" s="138" t="s">
        <v>274</v>
      </c>
      <c r="C56" s="163" t="s">
        <v>280</v>
      </c>
      <c r="D56" s="138" t="s">
        <v>281</v>
      </c>
      <c r="E56" s="148"/>
      <c r="F56" s="135" t="str">
        <f t="shared" si="1"/>
        <v xml:space="preserve"> </v>
      </c>
      <c r="G56" s="135" t="str">
        <f t="shared" si="0"/>
        <v xml:space="preserve"> </v>
      </c>
      <c r="H56" s="136" t="str">
        <f t="shared" si="2"/>
        <v xml:space="preserve"> </v>
      </c>
      <c r="I56" s="151"/>
      <c r="K56" s="19" t="str">
        <f t="shared" si="3"/>
        <v xml:space="preserve"> </v>
      </c>
      <c r="L56" s="19" t="e">
        <f>+IF(#REF!=" "," ",IF(#REF!=#REF!,0,IF(#REF!=#REF!,0,1)))</f>
        <v>#REF!</v>
      </c>
    </row>
    <row r="57" spans="2:12" ht="38.25" x14ac:dyDescent="0.2">
      <c r="B57" s="138" t="s">
        <v>274</v>
      </c>
      <c r="C57" s="163" t="s">
        <v>282</v>
      </c>
      <c r="D57" s="138" t="s">
        <v>283</v>
      </c>
      <c r="E57" s="153"/>
      <c r="F57" s="135" t="str">
        <f t="shared" si="1"/>
        <v xml:space="preserve"> </v>
      </c>
      <c r="G57" s="135" t="str">
        <f t="shared" si="0"/>
        <v xml:space="preserve"> </v>
      </c>
      <c r="H57" s="136" t="str">
        <f t="shared" si="2"/>
        <v xml:space="preserve"> </v>
      </c>
      <c r="I57" s="151"/>
      <c r="K57" s="19" t="str">
        <f t="shared" si="3"/>
        <v xml:space="preserve"> </v>
      </c>
      <c r="L57" s="19" t="e">
        <f>+IF(#REF!=" "," ",IF(#REF!=#REF!,0,IF(#REF!=#REF!,0,1)))</f>
        <v>#REF!</v>
      </c>
    </row>
    <row r="58" spans="2:12" ht="38.25" x14ac:dyDescent="0.2">
      <c r="B58" s="138" t="s">
        <v>274</v>
      </c>
      <c r="C58" s="163" t="s">
        <v>284</v>
      </c>
      <c r="D58" s="138" t="s">
        <v>285</v>
      </c>
      <c r="E58" s="153"/>
      <c r="F58" s="135" t="str">
        <f t="shared" si="1"/>
        <v xml:space="preserve"> </v>
      </c>
      <c r="G58" s="135" t="str">
        <f t="shared" si="0"/>
        <v xml:space="preserve"> </v>
      </c>
      <c r="H58" s="136" t="str">
        <f t="shared" si="2"/>
        <v xml:space="preserve"> </v>
      </c>
      <c r="I58" s="151"/>
      <c r="K58" s="19" t="str">
        <f t="shared" si="3"/>
        <v xml:space="preserve"> </v>
      </c>
      <c r="L58" s="19" t="e">
        <f>+IF(#REF!=" "," ",IF(#REF!=#REF!,0,IF(#REF!=#REF!,0,1)))</f>
        <v>#REF!</v>
      </c>
    </row>
    <row r="59" spans="2:12" ht="38.25" x14ac:dyDescent="0.2">
      <c r="B59" s="138" t="s">
        <v>274</v>
      </c>
      <c r="C59" s="163" t="s">
        <v>1667</v>
      </c>
      <c r="D59" s="138" t="s">
        <v>275</v>
      </c>
      <c r="E59" s="153"/>
      <c r="F59" s="135" t="str">
        <f t="shared" si="1"/>
        <v xml:space="preserve"> </v>
      </c>
      <c r="G59" s="135" t="str">
        <f t="shared" si="0"/>
        <v xml:space="preserve"> </v>
      </c>
      <c r="H59" s="136" t="str">
        <f t="shared" si="2"/>
        <v xml:space="preserve"> </v>
      </c>
      <c r="I59" s="151"/>
      <c r="K59" s="19" t="str">
        <f t="shared" si="3"/>
        <v xml:space="preserve"> </v>
      </c>
      <c r="L59" s="19" t="e">
        <f>+IF(#REF!=" "," ",IF(#REF!=#REF!,0,IF(#REF!=#REF!,0,1)))</f>
        <v>#REF!</v>
      </c>
    </row>
    <row r="60" spans="2:12" ht="89.25" x14ac:dyDescent="0.2">
      <c r="B60" s="138" t="s">
        <v>274</v>
      </c>
      <c r="C60" s="163" t="s">
        <v>286</v>
      </c>
      <c r="D60" s="138" t="s">
        <v>279</v>
      </c>
      <c r="E60" s="153"/>
      <c r="F60" s="135" t="str">
        <f t="shared" si="1"/>
        <v xml:space="preserve"> </v>
      </c>
      <c r="G60" s="135" t="str">
        <f t="shared" si="0"/>
        <v xml:space="preserve"> </v>
      </c>
      <c r="H60" s="136" t="str">
        <f t="shared" si="2"/>
        <v xml:space="preserve"> </v>
      </c>
      <c r="I60" s="151"/>
      <c r="K60" s="19" t="str">
        <f t="shared" si="3"/>
        <v xml:space="preserve"> </v>
      </c>
      <c r="L60" s="19" t="e">
        <f>+IF(#REF!=" "," ",IF(#REF!=#REF!,0,IF(#REF!=#REF!,0,1)))</f>
        <v>#REF!</v>
      </c>
    </row>
    <row r="61" spans="2:12" ht="38.25" x14ac:dyDescent="0.2">
      <c r="B61" s="138" t="s">
        <v>287</v>
      </c>
      <c r="C61" s="163" t="s">
        <v>288</v>
      </c>
      <c r="D61" s="138" t="s">
        <v>281</v>
      </c>
      <c r="E61" s="148"/>
      <c r="F61" s="135" t="str">
        <f t="shared" si="1"/>
        <v xml:space="preserve"> </v>
      </c>
      <c r="G61" s="135" t="str">
        <f t="shared" si="0"/>
        <v xml:space="preserve"> </v>
      </c>
      <c r="H61" s="136" t="str">
        <f t="shared" si="2"/>
        <v xml:space="preserve"> </v>
      </c>
      <c r="I61" s="151"/>
      <c r="K61" s="19" t="str">
        <f t="shared" si="3"/>
        <v xml:space="preserve"> </v>
      </c>
      <c r="L61" s="19" t="e">
        <f>+IF(#REF!=" "," ",IF(#REF!=#REF!,0,IF(#REF!=#REF!,0,1)))</f>
        <v>#REF!</v>
      </c>
    </row>
    <row r="62" spans="2:12" ht="38.25" x14ac:dyDescent="0.2">
      <c r="B62" s="138" t="s">
        <v>287</v>
      </c>
      <c r="C62" s="163" t="s">
        <v>289</v>
      </c>
      <c r="D62" s="138" t="s">
        <v>283</v>
      </c>
      <c r="E62" s="153"/>
      <c r="F62" s="135" t="str">
        <f t="shared" si="1"/>
        <v xml:space="preserve"> </v>
      </c>
      <c r="G62" s="135" t="str">
        <f t="shared" si="0"/>
        <v xml:space="preserve"> </v>
      </c>
      <c r="H62" s="136" t="str">
        <f t="shared" si="2"/>
        <v xml:space="preserve"> </v>
      </c>
      <c r="I62" s="151"/>
      <c r="K62" s="19" t="str">
        <f t="shared" si="3"/>
        <v xml:space="preserve"> </v>
      </c>
      <c r="L62" s="19" t="e">
        <f>+IF(#REF!=" "," ",IF(#REF!=#REF!,0,IF(#REF!=#REF!,0,1)))</f>
        <v>#REF!</v>
      </c>
    </row>
    <row r="63" spans="2:12" ht="38.25" x14ac:dyDescent="0.2">
      <c r="B63" s="138" t="s">
        <v>287</v>
      </c>
      <c r="C63" s="163" t="s">
        <v>290</v>
      </c>
      <c r="D63" s="138" t="s">
        <v>285</v>
      </c>
      <c r="E63" s="152"/>
      <c r="F63" s="135" t="str">
        <f t="shared" si="1"/>
        <v xml:space="preserve"> </v>
      </c>
      <c r="G63" s="135" t="str">
        <f t="shared" si="0"/>
        <v xml:space="preserve"> </v>
      </c>
      <c r="H63" s="136" t="str">
        <f t="shared" si="2"/>
        <v xml:space="preserve"> </v>
      </c>
      <c r="I63" s="151"/>
      <c r="K63" s="19" t="str">
        <f t="shared" si="3"/>
        <v xml:space="preserve"> </v>
      </c>
      <c r="L63" s="19" t="e">
        <f>+IF(#REF!=" "," ",IF(#REF!=#REF!,0,IF(#REF!=#REF!,0,1)))</f>
        <v>#REF!</v>
      </c>
    </row>
    <row r="64" spans="2:12" ht="38.25" x14ac:dyDescent="0.2">
      <c r="B64" s="138" t="s">
        <v>336</v>
      </c>
      <c r="C64" s="163" t="s">
        <v>1668</v>
      </c>
      <c r="D64" s="138" t="s">
        <v>275</v>
      </c>
      <c r="E64" s="152"/>
      <c r="F64" s="135" t="str">
        <f t="shared" si="1"/>
        <v xml:space="preserve"> </v>
      </c>
      <c r="G64" s="135" t="str">
        <f t="shared" si="0"/>
        <v xml:space="preserve"> </v>
      </c>
      <c r="H64" s="136" t="str">
        <f t="shared" si="2"/>
        <v xml:space="preserve"> </v>
      </c>
      <c r="I64" s="151"/>
      <c r="K64" s="19" t="str">
        <f t="shared" si="3"/>
        <v xml:space="preserve"> </v>
      </c>
      <c r="L64" s="19" t="e">
        <f>+IF(#REF!=" "," ",IF(#REF!=#REF!,0,IF(#REF!=#REF!,0,1)))</f>
        <v>#REF!</v>
      </c>
    </row>
    <row r="65" spans="2:12" ht="76.5" x14ac:dyDescent="0.2">
      <c r="B65" s="138" t="s">
        <v>336</v>
      </c>
      <c r="C65" s="163" t="s">
        <v>337</v>
      </c>
      <c r="D65" s="138" t="s">
        <v>2299</v>
      </c>
      <c r="E65" s="153"/>
      <c r="F65" s="135" t="str">
        <f t="shared" si="1"/>
        <v xml:space="preserve"> </v>
      </c>
      <c r="G65" s="135" t="str">
        <f t="shared" si="0"/>
        <v xml:space="preserve"> </v>
      </c>
      <c r="H65" s="136" t="str">
        <f t="shared" si="2"/>
        <v xml:space="preserve"> </v>
      </c>
      <c r="I65" s="151"/>
      <c r="K65" s="19" t="str">
        <f t="shared" si="3"/>
        <v xml:space="preserve"> </v>
      </c>
      <c r="L65" s="19" t="e">
        <f>+IF(#REF!=" "," ",IF(#REF!=#REF!,0,IF(#REF!=#REF!,0,1)))</f>
        <v>#REF!</v>
      </c>
    </row>
    <row r="66" spans="2:12" ht="38.25" x14ac:dyDescent="0.2">
      <c r="B66" s="138" t="s">
        <v>338</v>
      </c>
      <c r="C66" s="163" t="s">
        <v>339</v>
      </c>
      <c r="D66" s="138" t="s">
        <v>260</v>
      </c>
      <c r="E66" s="153"/>
      <c r="F66" s="135" t="str">
        <f t="shared" si="1"/>
        <v xml:space="preserve"> </v>
      </c>
      <c r="G66" s="135" t="str">
        <f t="shared" si="0"/>
        <v xml:space="preserve"> </v>
      </c>
      <c r="H66" s="136" t="str">
        <f t="shared" si="2"/>
        <v xml:space="preserve"> </v>
      </c>
      <c r="I66" s="151"/>
      <c r="K66" s="19" t="str">
        <f t="shared" si="3"/>
        <v xml:space="preserve"> </v>
      </c>
      <c r="L66" s="19" t="e">
        <f>+IF(#REF!=" "," ",IF(#REF!=#REF!,0,IF(#REF!=#REF!,0,1)))</f>
        <v>#REF!</v>
      </c>
    </row>
    <row r="67" spans="2:12" ht="25.5" x14ac:dyDescent="0.2">
      <c r="B67" s="138" t="s">
        <v>338</v>
      </c>
      <c r="C67" s="163" t="s">
        <v>340</v>
      </c>
      <c r="D67" s="138" t="s">
        <v>341</v>
      </c>
      <c r="E67" s="154"/>
      <c r="F67" s="135" t="str">
        <f t="shared" si="1"/>
        <v xml:space="preserve"> </v>
      </c>
      <c r="G67" s="135" t="str">
        <f t="shared" si="0"/>
        <v xml:space="preserve"> </v>
      </c>
      <c r="H67" s="136" t="str">
        <f t="shared" si="2"/>
        <v xml:space="preserve"> </v>
      </c>
      <c r="I67" s="151"/>
      <c r="K67" s="19" t="str">
        <f t="shared" si="3"/>
        <v xml:space="preserve"> </v>
      </c>
      <c r="L67" s="19" t="e">
        <f>+IF(#REF!=" "," ",IF(#REF!=#REF!,0,IF(#REF!=#REF!,0,1)))</f>
        <v>#REF!</v>
      </c>
    </row>
    <row r="68" spans="2:12" ht="25.5" x14ac:dyDescent="0.2">
      <c r="B68" s="138" t="s">
        <v>338</v>
      </c>
      <c r="C68" s="163" t="s">
        <v>21</v>
      </c>
      <c r="D68" s="138" t="s">
        <v>22</v>
      </c>
      <c r="E68" s="153"/>
      <c r="F68" s="135" t="str">
        <f t="shared" si="1"/>
        <v xml:space="preserve"> </v>
      </c>
      <c r="G68" s="135" t="str">
        <f t="shared" si="0"/>
        <v xml:space="preserve"> </v>
      </c>
      <c r="H68" s="136" t="str">
        <f t="shared" si="2"/>
        <v xml:space="preserve"> </v>
      </c>
      <c r="I68" s="151"/>
      <c r="K68" s="19" t="str">
        <f t="shared" si="3"/>
        <v xml:space="preserve"> </v>
      </c>
      <c r="L68" s="19" t="e">
        <f>+IF(#REF!=" "," ",IF(#REF!=#REF!,0,IF(#REF!=#REF!,0,1)))</f>
        <v>#REF!</v>
      </c>
    </row>
    <row r="69" spans="2:12" ht="25.5" x14ac:dyDescent="0.2">
      <c r="B69" s="138" t="s">
        <v>338</v>
      </c>
      <c r="C69" s="163" t="s">
        <v>342</v>
      </c>
      <c r="D69" s="138" t="s">
        <v>343</v>
      </c>
      <c r="E69" s="154"/>
      <c r="F69" s="135" t="str">
        <f t="shared" si="1"/>
        <v xml:space="preserve"> </v>
      </c>
      <c r="G69" s="135" t="str">
        <f t="shared" si="0"/>
        <v xml:space="preserve"> </v>
      </c>
      <c r="H69" s="136" t="str">
        <f t="shared" si="2"/>
        <v xml:space="preserve"> </v>
      </c>
      <c r="I69" s="151"/>
      <c r="K69" s="19" t="str">
        <f t="shared" si="3"/>
        <v xml:space="preserve"> </v>
      </c>
      <c r="L69" s="19" t="e">
        <f>+IF(#REF!=" "," ",IF(#REF!=#REF!,0,IF(#REF!=#REF!,0,1)))</f>
        <v>#REF!</v>
      </c>
    </row>
    <row r="70" spans="2:12" ht="25.5" x14ac:dyDescent="0.2">
      <c r="B70" s="138" t="s">
        <v>338</v>
      </c>
      <c r="C70" s="163" t="s">
        <v>339</v>
      </c>
      <c r="D70" s="138" t="s">
        <v>344</v>
      </c>
      <c r="E70" s="153"/>
      <c r="F70" s="135" t="str">
        <f t="shared" si="1"/>
        <v xml:space="preserve"> </v>
      </c>
      <c r="G70" s="135" t="str">
        <f t="shared" si="0"/>
        <v xml:space="preserve"> </v>
      </c>
      <c r="H70" s="136" t="str">
        <f t="shared" si="2"/>
        <v xml:space="preserve"> </v>
      </c>
      <c r="I70" s="151"/>
      <c r="K70" s="19" t="str">
        <f t="shared" si="3"/>
        <v xml:space="preserve"> </v>
      </c>
      <c r="L70" s="19" t="e">
        <f>+IF(#REF!=" "," ",IF(#REF!=#REF!,0,IF(#REF!=#REF!,0,1)))</f>
        <v>#REF!</v>
      </c>
    </row>
    <row r="71" spans="2:12" ht="51" x14ac:dyDescent="0.2">
      <c r="B71" s="138" t="s">
        <v>338</v>
      </c>
      <c r="C71" s="163" t="s">
        <v>345</v>
      </c>
      <c r="D71" s="138" t="s">
        <v>346</v>
      </c>
      <c r="E71" s="153"/>
      <c r="F71" s="135" t="str">
        <f t="shared" si="1"/>
        <v xml:space="preserve"> </v>
      </c>
      <c r="G71" s="135" t="str">
        <f t="shared" si="0"/>
        <v xml:space="preserve"> </v>
      </c>
      <c r="H71" s="136" t="str">
        <f t="shared" si="2"/>
        <v xml:space="preserve"> </v>
      </c>
      <c r="I71" s="151"/>
      <c r="K71" s="19" t="str">
        <f t="shared" si="3"/>
        <v xml:space="preserve"> </v>
      </c>
      <c r="L71" s="19" t="e">
        <f>+IF(#REF!=" "," ",IF(#REF!=#REF!,0,IF(#REF!=#REF!,0,1)))</f>
        <v>#REF!</v>
      </c>
    </row>
    <row r="72" spans="2:12" ht="76.5" x14ac:dyDescent="0.2">
      <c r="B72" s="138" t="s">
        <v>338</v>
      </c>
      <c r="C72" s="163" t="s">
        <v>347</v>
      </c>
      <c r="D72" s="138" t="s">
        <v>88</v>
      </c>
      <c r="E72" s="153"/>
      <c r="F72" s="135" t="str">
        <f t="shared" si="1"/>
        <v xml:space="preserve"> </v>
      </c>
      <c r="G72" s="135" t="str">
        <f t="shared" si="0"/>
        <v xml:space="preserve"> </v>
      </c>
      <c r="H72" s="136" t="str">
        <f t="shared" si="2"/>
        <v xml:space="preserve"> </v>
      </c>
      <c r="I72" s="151"/>
      <c r="K72" s="19" t="str">
        <f t="shared" si="3"/>
        <v xml:space="preserve"> </v>
      </c>
      <c r="L72" s="19" t="e">
        <f>+IF(#REF!=" "," ",IF(#REF!=#REF!,0,IF(#REF!=#REF!,0,1)))</f>
        <v>#REF!</v>
      </c>
    </row>
    <row r="73" spans="2:12" ht="38.25" x14ac:dyDescent="0.2">
      <c r="B73" s="138" t="s">
        <v>338</v>
      </c>
      <c r="C73" s="163" t="s">
        <v>89</v>
      </c>
      <c r="D73" s="138" t="s">
        <v>2300</v>
      </c>
      <c r="E73" s="153"/>
      <c r="F73" s="135" t="str">
        <f t="shared" si="1"/>
        <v xml:space="preserve"> </v>
      </c>
      <c r="G73" s="135" t="str">
        <f t="shared" si="0"/>
        <v xml:space="preserve"> </v>
      </c>
      <c r="H73" s="136" t="str">
        <f t="shared" si="2"/>
        <v xml:space="preserve"> </v>
      </c>
      <c r="I73" s="151"/>
      <c r="K73" s="19" t="str">
        <f t="shared" si="3"/>
        <v xml:space="preserve"> </v>
      </c>
      <c r="L73" s="19" t="e">
        <f>+IF(#REF!=" "," ",IF(#REF!=#REF!,0,IF(#REF!=#REF!,0,1)))</f>
        <v>#REF!</v>
      </c>
    </row>
    <row r="74" spans="2:12" ht="127.5" x14ac:dyDescent="0.2">
      <c r="B74" s="138" t="s">
        <v>338</v>
      </c>
      <c r="C74" s="163" t="s">
        <v>1669</v>
      </c>
      <c r="D74" s="138" t="s">
        <v>90</v>
      </c>
      <c r="E74" s="153"/>
      <c r="F74" s="135" t="str">
        <f t="shared" si="1"/>
        <v xml:space="preserve"> </v>
      </c>
      <c r="G74" s="135" t="str">
        <f t="shared" si="0"/>
        <v xml:space="preserve"> </v>
      </c>
      <c r="H74" s="136" t="str">
        <f t="shared" si="2"/>
        <v xml:space="preserve"> </v>
      </c>
      <c r="I74" s="151"/>
      <c r="K74" s="19" t="str">
        <f t="shared" si="3"/>
        <v xml:space="preserve"> </v>
      </c>
      <c r="L74" s="19" t="e">
        <f>+IF(#REF!=" "," ",IF(#REF!=#REF!,0,IF(#REF!=#REF!,0,1)))</f>
        <v>#REF!</v>
      </c>
    </row>
    <row r="75" spans="2:12" ht="191.25" x14ac:dyDescent="0.2">
      <c r="B75" s="138" t="s">
        <v>338</v>
      </c>
      <c r="C75" s="163" t="s">
        <v>1670</v>
      </c>
      <c r="D75" s="138" t="s">
        <v>91</v>
      </c>
      <c r="E75" s="152"/>
      <c r="F75" s="135" t="str">
        <f t="shared" si="1"/>
        <v xml:space="preserve"> </v>
      </c>
      <c r="G75" s="135" t="str">
        <f t="shared" si="0"/>
        <v xml:space="preserve"> </v>
      </c>
      <c r="H75" s="136" t="str">
        <f t="shared" si="2"/>
        <v xml:space="preserve"> </v>
      </c>
      <c r="I75" s="151"/>
      <c r="K75" s="19" t="str">
        <f t="shared" si="3"/>
        <v xml:space="preserve"> </v>
      </c>
      <c r="L75" s="19" t="e">
        <f>+IF(#REF!=" "," ",IF(#REF!=#REF!,0,IF(#REF!=#REF!,0,1)))</f>
        <v>#REF!</v>
      </c>
    </row>
    <row r="76" spans="2:12" ht="76.5" x14ac:dyDescent="0.2">
      <c r="B76" s="138" t="s">
        <v>338</v>
      </c>
      <c r="C76" s="163" t="s">
        <v>1671</v>
      </c>
      <c r="D76" s="138" t="s">
        <v>366</v>
      </c>
      <c r="E76" s="152"/>
      <c r="F76" s="135" t="str">
        <f t="shared" si="1"/>
        <v xml:space="preserve"> </v>
      </c>
      <c r="G76" s="135" t="str">
        <f t="shared" si="0"/>
        <v xml:space="preserve"> </v>
      </c>
      <c r="H76" s="136" t="str">
        <f t="shared" si="2"/>
        <v xml:space="preserve"> </v>
      </c>
      <c r="I76" s="151"/>
      <c r="K76" s="19" t="str">
        <f t="shared" si="3"/>
        <v xml:space="preserve"> </v>
      </c>
      <c r="L76" s="19" t="e">
        <f>+IF(#REF!=" "," ",IF(#REF!=#REF!,0,IF(#REF!=#REF!,0,1)))</f>
        <v>#REF!</v>
      </c>
    </row>
    <row r="77" spans="2:12" ht="25.5" x14ac:dyDescent="0.2">
      <c r="B77" s="138" t="s">
        <v>338</v>
      </c>
      <c r="C77" s="163" t="s">
        <v>1672</v>
      </c>
      <c r="D77" s="138" t="s">
        <v>367</v>
      </c>
      <c r="E77" s="148"/>
      <c r="F77" s="135" t="str">
        <f t="shared" si="1"/>
        <v xml:space="preserve"> </v>
      </c>
      <c r="G77" s="135" t="str">
        <f t="shared" si="0"/>
        <v xml:space="preserve"> </v>
      </c>
      <c r="H77" s="136" t="str">
        <f t="shared" si="2"/>
        <v xml:space="preserve"> </v>
      </c>
      <c r="I77" s="151"/>
      <c r="K77" s="19" t="str">
        <f t="shared" si="3"/>
        <v xml:space="preserve"> </v>
      </c>
      <c r="L77" s="19" t="e">
        <f>+IF(#REF!=" "," ",IF(#REF!=#REF!,0,IF(#REF!=#REF!,0,1)))</f>
        <v>#REF!</v>
      </c>
    </row>
    <row r="78" spans="2:12" ht="38.25" x14ac:dyDescent="0.2">
      <c r="B78" s="138" t="s">
        <v>338</v>
      </c>
      <c r="C78" s="163" t="s">
        <v>1672</v>
      </c>
      <c r="D78" s="138" t="s">
        <v>368</v>
      </c>
      <c r="E78" s="152"/>
      <c r="F78" s="135" t="str">
        <f t="shared" si="1"/>
        <v xml:space="preserve"> </v>
      </c>
      <c r="G78" s="135" t="str">
        <f t="shared" si="0"/>
        <v xml:space="preserve"> </v>
      </c>
      <c r="H78" s="136" t="str">
        <f t="shared" si="2"/>
        <v xml:space="preserve"> </v>
      </c>
      <c r="I78" s="151"/>
      <c r="K78" s="19" t="str">
        <f t="shared" si="3"/>
        <v xml:space="preserve"> </v>
      </c>
      <c r="L78" s="19" t="e">
        <f>+IF(#REF!=" "," ",IF(#REF!=#REF!,0,IF(#REF!=#REF!,0,1)))</f>
        <v>#REF!</v>
      </c>
    </row>
    <row r="79" spans="2:12" ht="25.5" x14ac:dyDescent="0.2">
      <c r="B79" s="138" t="s">
        <v>338</v>
      </c>
      <c r="C79" s="163" t="s">
        <v>1672</v>
      </c>
      <c r="D79" s="138" t="s">
        <v>369</v>
      </c>
      <c r="E79" s="153"/>
      <c r="F79" s="135" t="str">
        <f t="shared" si="1"/>
        <v xml:space="preserve"> </v>
      </c>
      <c r="G79" s="135" t="str">
        <f t="shared" si="0"/>
        <v xml:space="preserve"> </v>
      </c>
      <c r="H79" s="136" t="str">
        <f t="shared" si="2"/>
        <v xml:space="preserve"> </v>
      </c>
      <c r="I79" s="151"/>
      <c r="K79" s="19" t="str">
        <f t="shared" si="3"/>
        <v xml:space="preserve"> </v>
      </c>
      <c r="L79" s="19" t="e">
        <f>+IF(#REF!=" "," ",IF(#REF!=#REF!,0,IF(#REF!=#REF!,0,1)))</f>
        <v>#REF!</v>
      </c>
    </row>
    <row r="80" spans="2:12" ht="25.5" x14ac:dyDescent="0.2">
      <c r="B80" s="138" t="s">
        <v>338</v>
      </c>
      <c r="C80" s="163" t="s">
        <v>370</v>
      </c>
      <c r="D80" s="138" t="s">
        <v>371</v>
      </c>
      <c r="E80" s="153"/>
      <c r="F80" s="135" t="str">
        <f t="shared" si="1"/>
        <v xml:space="preserve"> </v>
      </c>
      <c r="G80" s="135" t="str">
        <f t="shared" si="0"/>
        <v xml:space="preserve"> </v>
      </c>
      <c r="H80" s="136" t="str">
        <f t="shared" si="2"/>
        <v xml:space="preserve"> </v>
      </c>
      <c r="I80" s="151"/>
      <c r="K80" s="19" t="str">
        <f t="shared" si="3"/>
        <v xml:space="preserve"> </v>
      </c>
      <c r="L80" s="19" t="e">
        <f>+IF(#REF!=" "," ",IF(#REF!=#REF!,0,IF(#REF!=#REF!,0,1)))</f>
        <v>#REF!</v>
      </c>
    </row>
    <row r="81" spans="2:12" ht="12.75" x14ac:dyDescent="0.2">
      <c r="B81" s="138" t="s">
        <v>372</v>
      </c>
      <c r="C81" s="163" t="s">
        <v>373</v>
      </c>
      <c r="D81" s="138" t="s">
        <v>374</v>
      </c>
      <c r="E81" s="153"/>
      <c r="F81" s="135" t="str">
        <f t="shared" si="1"/>
        <v xml:space="preserve"> </v>
      </c>
      <c r="G81" s="135" t="str">
        <f t="shared" si="0"/>
        <v xml:space="preserve"> </v>
      </c>
      <c r="H81" s="136" t="str">
        <f t="shared" si="2"/>
        <v xml:space="preserve"> </v>
      </c>
      <c r="I81" s="151"/>
      <c r="K81" s="19" t="str">
        <f t="shared" si="3"/>
        <v xml:space="preserve"> </v>
      </c>
      <c r="L81" s="19" t="e">
        <f>+IF(#REF!=" "," ",IF(#REF!=#REF!,0,IF(#REF!=#REF!,0,1)))</f>
        <v>#REF!</v>
      </c>
    </row>
    <row r="82" spans="2:12" ht="38.25" x14ac:dyDescent="0.2">
      <c r="B82" s="138" t="s">
        <v>375</v>
      </c>
      <c r="C82" s="163" t="s">
        <v>376</v>
      </c>
      <c r="D82" s="138" t="s">
        <v>377</v>
      </c>
      <c r="E82" s="153"/>
      <c r="F82" s="135" t="str">
        <f t="shared" si="1"/>
        <v xml:space="preserve"> </v>
      </c>
      <c r="G82" s="135" t="str">
        <f t="shared" si="0"/>
        <v xml:space="preserve"> </v>
      </c>
      <c r="H82" s="136" t="str">
        <f t="shared" si="2"/>
        <v xml:space="preserve"> </v>
      </c>
      <c r="I82" s="151"/>
      <c r="K82" s="19" t="str">
        <f t="shared" si="3"/>
        <v xml:space="preserve"> </v>
      </c>
      <c r="L82" s="19" t="e">
        <f>+IF(#REF!=" "," ",IF(#REF!=#REF!,0,IF(#REF!=#REF!,0,1)))</f>
        <v>#REF!</v>
      </c>
    </row>
    <row r="83" spans="2:12" ht="51" x14ac:dyDescent="0.2">
      <c r="B83" s="138" t="s">
        <v>375</v>
      </c>
      <c r="C83" s="163" t="s">
        <v>1673</v>
      </c>
      <c r="D83" s="138" t="s">
        <v>378</v>
      </c>
      <c r="E83" s="153"/>
      <c r="F83" s="135" t="str">
        <f t="shared" si="1"/>
        <v xml:space="preserve"> </v>
      </c>
      <c r="G83" s="135" t="str">
        <f t="shared" si="0"/>
        <v xml:space="preserve"> </v>
      </c>
      <c r="H83" s="136" t="str">
        <f t="shared" si="2"/>
        <v xml:space="preserve"> </v>
      </c>
      <c r="I83" s="151"/>
      <c r="K83" s="19" t="str">
        <f t="shared" si="3"/>
        <v xml:space="preserve"> </v>
      </c>
      <c r="L83" s="19" t="e">
        <f>+IF(#REF!=" "," ",IF(#REF!=#REF!,0,IF(#REF!=#REF!,0,1)))</f>
        <v>#REF!</v>
      </c>
    </row>
    <row r="84" spans="2:12" ht="38.25" x14ac:dyDescent="0.2">
      <c r="B84" s="138" t="s">
        <v>375</v>
      </c>
      <c r="C84" s="163" t="s">
        <v>1673</v>
      </c>
      <c r="D84" s="138" t="s">
        <v>379</v>
      </c>
      <c r="E84" s="153"/>
      <c r="F84" s="135" t="str">
        <f t="shared" si="1"/>
        <v xml:space="preserve"> </v>
      </c>
      <c r="G84" s="135" t="str">
        <f t="shared" ref="G84:G140" si="4">+IF($F84="Nee, geheel niet van toepassing", "Maatregel n.v.t.", " ")</f>
        <v xml:space="preserve"> </v>
      </c>
      <c r="H84" s="136" t="str">
        <f t="shared" ref="H84:H140" si="5">+IF($D$8=$F$17,"N.v.t."," ")</f>
        <v xml:space="preserve"> </v>
      </c>
      <c r="I84" s="151"/>
      <c r="K84" s="19" t="str">
        <f t="shared" si="3"/>
        <v xml:space="preserve"> </v>
      </c>
      <c r="L84" s="19" t="e">
        <f>+IF(#REF!=" "," ",IF(#REF!=#REF!,0,IF(#REF!=#REF!,0,1)))</f>
        <v>#REF!</v>
      </c>
    </row>
    <row r="85" spans="2:12" ht="25.5" x14ac:dyDescent="0.2">
      <c r="B85" s="138" t="s">
        <v>380</v>
      </c>
      <c r="C85" s="163" t="s">
        <v>381</v>
      </c>
      <c r="D85" s="138" t="s">
        <v>97</v>
      </c>
      <c r="E85" s="153"/>
      <c r="F85" s="135" t="str">
        <f t="shared" ref="F85:F140" si="6">+IF($D$8=$F$17, $F$13, " ")</f>
        <v xml:space="preserve"> </v>
      </c>
      <c r="G85" s="135" t="str">
        <f t="shared" si="4"/>
        <v xml:space="preserve"> </v>
      </c>
      <c r="H85" s="136" t="str">
        <f t="shared" si="5"/>
        <v xml:space="preserve"> </v>
      </c>
      <c r="I85" s="151"/>
      <c r="K85" s="19" t="str">
        <f t="shared" ref="K85:K140" si="7">+IF(F85=" "," ",IF(F85=$F$13,0,1))</f>
        <v xml:space="preserve"> </v>
      </c>
      <c r="L85" s="19" t="e">
        <f>+IF(#REF!=" "," ",IF(#REF!=#REF!,0,IF(#REF!=#REF!,0,1)))</f>
        <v>#REF!</v>
      </c>
    </row>
    <row r="86" spans="2:12" ht="38.25" x14ac:dyDescent="0.2">
      <c r="B86" s="138" t="s">
        <v>380</v>
      </c>
      <c r="C86" s="163" t="s">
        <v>98</v>
      </c>
      <c r="D86" s="138" t="s">
        <v>99</v>
      </c>
      <c r="E86" s="153"/>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38.25" x14ac:dyDescent="0.2">
      <c r="B87" s="138" t="s">
        <v>100</v>
      </c>
      <c r="C87" s="163" t="s">
        <v>101</v>
      </c>
      <c r="D87" s="138" t="s">
        <v>102</v>
      </c>
      <c r="E87" s="153"/>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38.25" x14ac:dyDescent="0.2">
      <c r="B88" s="138" t="s">
        <v>100</v>
      </c>
      <c r="C88" s="163" t="s">
        <v>103</v>
      </c>
      <c r="D88" s="138" t="s">
        <v>104</v>
      </c>
      <c r="E88" s="153"/>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38.25" x14ac:dyDescent="0.2">
      <c r="B89" s="138" t="s">
        <v>100</v>
      </c>
      <c r="C89" s="163" t="s">
        <v>105</v>
      </c>
      <c r="D89" s="138" t="s">
        <v>106</v>
      </c>
      <c r="E89" s="153"/>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38.25" x14ac:dyDescent="0.2">
      <c r="B90" s="138" t="s">
        <v>100</v>
      </c>
      <c r="C90" s="163" t="s">
        <v>107</v>
      </c>
      <c r="D90" s="138" t="s">
        <v>2301</v>
      </c>
      <c r="E90" s="153"/>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51" x14ac:dyDescent="0.2">
      <c r="B91" s="138" t="s">
        <v>100</v>
      </c>
      <c r="C91" s="163" t="s">
        <v>108</v>
      </c>
      <c r="D91" s="138" t="s">
        <v>109</v>
      </c>
      <c r="E91" s="153"/>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38.25" x14ac:dyDescent="0.2">
      <c r="B92" s="138" t="s">
        <v>100</v>
      </c>
      <c r="C92" s="163" t="s">
        <v>110</v>
      </c>
      <c r="D92" s="138" t="s">
        <v>111</v>
      </c>
      <c r="E92" s="153"/>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38.25" x14ac:dyDescent="0.2">
      <c r="B93" s="138" t="s">
        <v>100</v>
      </c>
      <c r="C93" s="163" t="s">
        <v>112</v>
      </c>
      <c r="D93" s="138" t="s">
        <v>113</v>
      </c>
      <c r="E93" s="153"/>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38.25" x14ac:dyDescent="0.2">
      <c r="B94" s="138" t="s">
        <v>100</v>
      </c>
      <c r="C94" s="163" t="s">
        <v>1674</v>
      </c>
      <c r="D94" s="138" t="s">
        <v>114</v>
      </c>
      <c r="E94" s="153"/>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63.75" x14ac:dyDescent="0.2">
      <c r="B95" s="138" t="s">
        <v>100</v>
      </c>
      <c r="C95" s="163" t="s">
        <v>115</v>
      </c>
      <c r="D95" s="138" t="s">
        <v>116</v>
      </c>
      <c r="E95" s="153"/>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76.5" x14ac:dyDescent="0.2">
      <c r="B96" s="138" t="s">
        <v>100</v>
      </c>
      <c r="C96" s="163" t="s">
        <v>117</v>
      </c>
      <c r="D96" s="138" t="s">
        <v>118</v>
      </c>
      <c r="E96" s="153"/>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2" ht="38.25" x14ac:dyDescent="0.2">
      <c r="B97" s="138" t="s">
        <v>100</v>
      </c>
      <c r="C97" s="163" t="s">
        <v>119</v>
      </c>
      <c r="D97" s="138" t="s">
        <v>120</v>
      </c>
      <c r="E97" s="153"/>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2" ht="63.75" x14ac:dyDescent="0.2">
      <c r="B98" s="138" t="s">
        <v>100</v>
      </c>
      <c r="C98" s="163" t="s">
        <v>121</v>
      </c>
      <c r="D98" s="138" t="s">
        <v>122</v>
      </c>
      <c r="E98" s="153"/>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2" ht="38.25" x14ac:dyDescent="0.2">
      <c r="B99" s="138" t="s">
        <v>100</v>
      </c>
      <c r="C99" s="163" t="s">
        <v>123</v>
      </c>
      <c r="D99" s="138" t="s">
        <v>124</v>
      </c>
      <c r="E99" s="153"/>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2" ht="63.75" x14ac:dyDescent="0.2">
      <c r="B100" s="138" t="s">
        <v>100</v>
      </c>
      <c r="C100" s="163" t="s">
        <v>1675</v>
      </c>
      <c r="D100" s="138" t="s">
        <v>125</v>
      </c>
      <c r="E100" s="153"/>
      <c r="F100" s="135" t="str">
        <f t="shared" si="6"/>
        <v xml:space="preserve"> </v>
      </c>
      <c r="G100" s="135" t="str">
        <f t="shared" si="4"/>
        <v xml:space="preserve"> </v>
      </c>
      <c r="H100" s="136" t="str">
        <f t="shared" si="5"/>
        <v xml:space="preserve"> </v>
      </c>
      <c r="I100" s="151"/>
      <c r="K100" s="19" t="str">
        <f t="shared" si="7"/>
        <v xml:space="preserve"> </v>
      </c>
      <c r="L100" s="19" t="e">
        <f>+IF(#REF!=" "," ",IF(#REF!=#REF!,0,IF(#REF!=#REF!,0,1)))</f>
        <v>#REF!</v>
      </c>
    </row>
    <row r="101" spans="2:12" ht="114.75" x14ac:dyDescent="0.2">
      <c r="B101" s="138" t="s">
        <v>100</v>
      </c>
      <c r="C101" s="163" t="s">
        <v>126</v>
      </c>
      <c r="D101" s="138" t="s">
        <v>127</v>
      </c>
      <c r="E101" s="153"/>
      <c r="F101" s="135" t="str">
        <f t="shared" si="6"/>
        <v xml:space="preserve"> </v>
      </c>
      <c r="G101" s="135" t="str">
        <f t="shared" si="4"/>
        <v xml:space="preserve"> </v>
      </c>
      <c r="H101" s="136" t="str">
        <f t="shared" si="5"/>
        <v xml:space="preserve"> </v>
      </c>
      <c r="I101" s="151"/>
      <c r="K101" s="19" t="str">
        <f t="shared" si="7"/>
        <v xml:space="preserve"> </v>
      </c>
      <c r="L101" s="19" t="e">
        <f>+IF(#REF!=" "," ",IF(#REF!=#REF!,0,IF(#REF!=#REF!,0,1)))</f>
        <v>#REF!</v>
      </c>
    </row>
    <row r="102" spans="2:12" ht="38.25" x14ac:dyDescent="0.2">
      <c r="B102" s="138" t="s">
        <v>100</v>
      </c>
      <c r="C102" s="163" t="s">
        <v>128</v>
      </c>
      <c r="D102" s="138" t="s">
        <v>129</v>
      </c>
      <c r="E102" s="153"/>
      <c r="F102" s="135" t="str">
        <f t="shared" si="6"/>
        <v xml:space="preserve"> </v>
      </c>
      <c r="G102" s="135" t="str">
        <f t="shared" si="4"/>
        <v xml:space="preserve"> </v>
      </c>
      <c r="H102" s="136" t="str">
        <f t="shared" si="5"/>
        <v xml:space="preserve"> </v>
      </c>
      <c r="I102" s="151"/>
      <c r="K102" s="19" t="str">
        <f t="shared" si="7"/>
        <v xml:space="preserve"> </v>
      </c>
      <c r="L102" s="19" t="e">
        <f>+IF(#REF!=" "," ",IF(#REF!=#REF!,0,IF(#REF!=#REF!,0,1)))</f>
        <v>#REF!</v>
      </c>
    </row>
    <row r="103" spans="2:12" ht="38.25" x14ac:dyDescent="0.2">
      <c r="B103" s="138" t="s">
        <v>258</v>
      </c>
      <c r="C103" s="163" t="s">
        <v>130</v>
      </c>
      <c r="D103" s="138" t="s">
        <v>131</v>
      </c>
      <c r="E103" s="153"/>
      <c r="F103" s="135" t="str">
        <f t="shared" si="6"/>
        <v xml:space="preserve"> </v>
      </c>
      <c r="G103" s="135" t="str">
        <f t="shared" si="4"/>
        <v xml:space="preserve"> </v>
      </c>
      <c r="H103" s="136" t="str">
        <f t="shared" si="5"/>
        <v xml:space="preserve"> </v>
      </c>
      <c r="I103" s="151"/>
      <c r="K103" s="19" t="str">
        <f t="shared" si="7"/>
        <v xml:space="preserve"> </v>
      </c>
      <c r="L103" s="19" t="e">
        <f>+IF(#REF!=" "," ",IF(#REF!=#REF!,0,IF(#REF!=#REF!,0,1)))</f>
        <v>#REF!</v>
      </c>
    </row>
    <row r="104" spans="2:12" ht="38.25" x14ac:dyDescent="0.2">
      <c r="B104" s="138" t="s">
        <v>258</v>
      </c>
      <c r="C104" s="163" t="s">
        <v>130</v>
      </c>
      <c r="D104" s="138" t="s">
        <v>132</v>
      </c>
      <c r="E104" s="153"/>
      <c r="F104" s="135" t="str">
        <f t="shared" si="6"/>
        <v xml:space="preserve"> </v>
      </c>
      <c r="G104" s="135" t="str">
        <f t="shared" si="4"/>
        <v xml:space="preserve"> </v>
      </c>
      <c r="H104" s="136" t="str">
        <f t="shared" si="5"/>
        <v xml:space="preserve"> </v>
      </c>
      <c r="I104" s="151"/>
      <c r="K104" s="19" t="str">
        <f t="shared" si="7"/>
        <v xml:space="preserve"> </v>
      </c>
      <c r="L104" s="19" t="e">
        <f>+IF(#REF!=" "," ",IF(#REF!=#REF!,0,IF(#REF!=#REF!,0,1)))</f>
        <v>#REF!</v>
      </c>
    </row>
    <row r="105" spans="2:12" ht="38.25" x14ac:dyDescent="0.2">
      <c r="B105" s="138" t="s">
        <v>258</v>
      </c>
      <c r="C105" s="163" t="s">
        <v>130</v>
      </c>
      <c r="D105" s="138" t="s">
        <v>133</v>
      </c>
      <c r="E105" s="148"/>
      <c r="F105" s="135" t="str">
        <f t="shared" si="6"/>
        <v xml:space="preserve"> </v>
      </c>
      <c r="G105" s="135" t="str">
        <f t="shared" si="4"/>
        <v xml:space="preserve"> </v>
      </c>
      <c r="H105" s="136" t="str">
        <f t="shared" si="5"/>
        <v xml:space="preserve"> </v>
      </c>
      <c r="I105" s="151"/>
      <c r="K105" s="19" t="str">
        <f t="shared" si="7"/>
        <v xml:space="preserve"> </v>
      </c>
      <c r="L105" s="19" t="e">
        <f>+IF(#REF!=" "," ",IF(#REF!=#REF!,0,IF(#REF!=#REF!,0,1)))</f>
        <v>#REF!</v>
      </c>
    </row>
    <row r="106" spans="2:12" ht="38.25" x14ac:dyDescent="0.2">
      <c r="B106" s="138" t="s">
        <v>258</v>
      </c>
      <c r="C106" s="163" t="s">
        <v>130</v>
      </c>
      <c r="D106" s="138" t="s">
        <v>134</v>
      </c>
      <c r="E106" s="148"/>
      <c r="F106" s="135" t="str">
        <f t="shared" si="6"/>
        <v xml:space="preserve"> </v>
      </c>
      <c r="G106" s="135" t="str">
        <f t="shared" si="4"/>
        <v xml:space="preserve"> </v>
      </c>
      <c r="H106" s="136" t="str">
        <f t="shared" si="5"/>
        <v xml:space="preserve"> </v>
      </c>
      <c r="I106" s="151"/>
      <c r="K106" s="19" t="str">
        <f t="shared" si="7"/>
        <v xml:space="preserve"> </v>
      </c>
      <c r="L106" s="19" t="e">
        <f>+IF(#REF!=" "," ",IF(#REF!=#REF!,0,IF(#REF!=#REF!,0,1)))</f>
        <v>#REF!</v>
      </c>
    </row>
    <row r="107" spans="2:12" ht="63.75" x14ac:dyDescent="0.2">
      <c r="B107" s="138" t="s">
        <v>258</v>
      </c>
      <c r="C107" s="138" t="s">
        <v>1676</v>
      </c>
      <c r="D107" s="138" t="s">
        <v>135</v>
      </c>
      <c r="E107" s="148"/>
      <c r="F107" s="135" t="str">
        <f t="shared" si="6"/>
        <v xml:space="preserve"> </v>
      </c>
      <c r="G107" s="135" t="str">
        <f t="shared" si="4"/>
        <v xml:space="preserve"> </v>
      </c>
      <c r="H107" s="136" t="str">
        <f t="shared" si="5"/>
        <v xml:space="preserve"> </v>
      </c>
      <c r="I107" s="151"/>
      <c r="K107" s="19" t="str">
        <f t="shared" si="7"/>
        <v xml:space="preserve"> </v>
      </c>
      <c r="L107" s="19" t="e">
        <f>+IF(#REF!=" "," ",IF(#REF!=#REF!,0,IF(#REF!=#REF!,0,1)))</f>
        <v>#REF!</v>
      </c>
    </row>
    <row r="108" spans="2:12" ht="38.25" x14ac:dyDescent="0.2">
      <c r="B108" s="138" t="s">
        <v>258</v>
      </c>
      <c r="C108" s="138" t="s">
        <v>136</v>
      </c>
      <c r="D108" s="138" t="s">
        <v>137</v>
      </c>
      <c r="E108" s="148"/>
      <c r="F108" s="135" t="str">
        <f t="shared" si="6"/>
        <v xml:space="preserve"> </v>
      </c>
      <c r="G108" s="135" t="str">
        <f t="shared" si="4"/>
        <v xml:space="preserve"> </v>
      </c>
      <c r="H108" s="136" t="str">
        <f t="shared" si="5"/>
        <v xml:space="preserve"> </v>
      </c>
      <c r="I108" s="151"/>
      <c r="K108" s="19" t="str">
        <f t="shared" si="7"/>
        <v xml:space="preserve"> </v>
      </c>
      <c r="L108" s="19" t="e">
        <f>+IF(#REF!=" "," ",IF(#REF!=#REF!,0,IF(#REF!=#REF!,0,1)))</f>
        <v>#REF!</v>
      </c>
    </row>
    <row r="109" spans="2:12" ht="51" x14ac:dyDescent="0.2">
      <c r="B109" s="138" t="s">
        <v>258</v>
      </c>
      <c r="C109" s="138" t="s">
        <v>1677</v>
      </c>
      <c r="D109" s="138" t="s">
        <v>138</v>
      </c>
      <c r="E109" s="148"/>
      <c r="F109" s="135" t="str">
        <f t="shared" si="6"/>
        <v xml:space="preserve"> </v>
      </c>
      <c r="G109" s="135" t="str">
        <f t="shared" si="4"/>
        <v xml:space="preserve"> </v>
      </c>
      <c r="H109" s="136" t="str">
        <f t="shared" si="5"/>
        <v xml:space="preserve"> </v>
      </c>
      <c r="I109" s="151"/>
      <c r="K109" s="19" t="str">
        <f t="shared" si="7"/>
        <v xml:space="preserve"> </v>
      </c>
      <c r="L109" s="19" t="e">
        <f>+IF(#REF!=" "," ",IF(#REF!=#REF!,0,IF(#REF!=#REF!,0,1)))</f>
        <v>#REF!</v>
      </c>
    </row>
    <row r="110" spans="2:12" ht="38.25" x14ac:dyDescent="0.2">
      <c r="B110" s="138" t="s">
        <v>258</v>
      </c>
      <c r="C110" s="138" t="s">
        <v>130</v>
      </c>
      <c r="D110" s="138" t="s">
        <v>139</v>
      </c>
      <c r="E110" s="148"/>
      <c r="F110" s="135" t="str">
        <f t="shared" si="6"/>
        <v xml:space="preserve"> </v>
      </c>
      <c r="G110" s="135" t="str">
        <f t="shared" si="4"/>
        <v xml:space="preserve"> </v>
      </c>
      <c r="H110" s="136" t="str">
        <f t="shared" si="5"/>
        <v xml:space="preserve"> </v>
      </c>
      <c r="I110" s="151"/>
      <c r="K110" s="19" t="str">
        <f t="shared" si="7"/>
        <v xml:space="preserve"> </v>
      </c>
      <c r="L110" s="19" t="e">
        <f>+IF(#REF!=" "," ",IF(#REF!=#REF!,0,IF(#REF!=#REF!,0,1)))</f>
        <v>#REF!</v>
      </c>
    </row>
    <row r="111" spans="2:12" ht="51" x14ac:dyDescent="0.2">
      <c r="B111" s="138" t="s">
        <v>258</v>
      </c>
      <c r="C111" s="163" t="s">
        <v>1676</v>
      </c>
      <c r="D111" s="138" t="s">
        <v>140</v>
      </c>
      <c r="E111" s="148"/>
      <c r="F111" s="135" t="str">
        <f t="shared" si="6"/>
        <v xml:space="preserve"> </v>
      </c>
      <c r="G111" s="135" t="str">
        <f t="shared" si="4"/>
        <v xml:space="preserve"> </v>
      </c>
      <c r="H111" s="136" t="str">
        <f t="shared" si="5"/>
        <v xml:space="preserve"> </v>
      </c>
      <c r="I111" s="151"/>
      <c r="K111" s="19" t="str">
        <f t="shared" si="7"/>
        <v xml:space="preserve"> </v>
      </c>
      <c r="L111" s="19" t="e">
        <f>+IF(#REF!=" "," ",IF(#REF!=#REF!,0,IF(#REF!=#REF!,0,1)))</f>
        <v>#REF!</v>
      </c>
    </row>
    <row r="112" spans="2:12" ht="25.5" x14ac:dyDescent="0.2">
      <c r="B112" s="138" t="s">
        <v>269</v>
      </c>
      <c r="C112" s="138" t="s">
        <v>130</v>
      </c>
      <c r="D112" s="138" t="s">
        <v>141</v>
      </c>
      <c r="E112" s="148"/>
      <c r="F112" s="135" t="str">
        <f t="shared" si="6"/>
        <v xml:space="preserve"> </v>
      </c>
      <c r="G112" s="135" t="str">
        <f t="shared" si="4"/>
        <v xml:space="preserve"> </v>
      </c>
      <c r="H112" s="136" t="str">
        <f t="shared" si="5"/>
        <v xml:space="preserve"> </v>
      </c>
      <c r="I112" s="151"/>
      <c r="K112" s="19" t="str">
        <f t="shared" si="7"/>
        <v xml:space="preserve"> </v>
      </c>
      <c r="L112" s="19" t="e">
        <f>+IF(#REF!=" "," ",IF(#REF!=#REF!,0,IF(#REF!=#REF!,0,1)))</f>
        <v>#REF!</v>
      </c>
    </row>
    <row r="113" spans="2:12" ht="38.25" x14ac:dyDescent="0.2">
      <c r="B113" s="138" t="s">
        <v>274</v>
      </c>
      <c r="C113" s="163" t="s">
        <v>142</v>
      </c>
      <c r="D113" s="138" t="s">
        <v>143</v>
      </c>
      <c r="E113" s="148"/>
      <c r="F113" s="135" t="str">
        <f t="shared" si="6"/>
        <v xml:space="preserve"> </v>
      </c>
      <c r="G113" s="135" t="str">
        <f t="shared" si="4"/>
        <v xml:space="preserve"> </v>
      </c>
      <c r="H113" s="136" t="str">
        <f t="shared" si="5"/>
        <v xml:space="preserve"> </v>
      </c>
      <c r="I113" s="151"/>
      <c r="K113" s="19" t="str">
        <f t="shared" si="7"/>
        <v xml:space="preserve"> </v>
      </c>
      <c r="L113" s="19" t="e">
        <f>+IF(#REF!=" "," ",IF(#REF!=#REF!,0,IF(#REF!=#REF!,0,1)))</f>
        <v>#REF!</v>
      </c>
    </row>
    <row r="114" spans="2:12" ht="38.25" x14ac:dyDescent="0.2">
      <c r="B114" s="138" t="s">
        <v>287</v>
      </c>
      <c r="C114" s="163" t="s">
        <v>144</v>
      </c>
      <c r="D114" s="138" t="s">
        <v>143</v>
      </c>
      <c r="E114" s="148"/>
      <c r="F114" s="135" t="str">
        <f t="shared" si="6"/>
        <v xml:space="preserve"> </v>
      </c>
      <c r="G114" s="135" t="str">
        <f t="shared" si="4"/>
        <v xml:space="preserve"> </v>
      </c>
      <c r="H114" s="136" t="str">
        <f t="shared" si="5"/>
        <v xml:space="preserve"> </v>
      </c>
      <c r="I114" s="151"/>
      <c r="K114" s="19" t="str">
        <f t="shared" si="7"/>
        <v xml:space="preserve"> </v>
      </c>
      <c r="L114" s="19" t="e">
        <f>+IF(#REF!=" "," ",IF(#REF!=#REF!,0,IF(#REF!=#REF!,0,1)))</f>
        <v>#REF!</v>
      </c>
    </row>
    <row r="115" spans="2:12" ht="38.25" x14ac:dyDescent="0.2">
      <c r="B115" s="138" t="s">
        <v>336</v>
      </c>
      <c r="C115" s="138" t="s">
        <v>145</v>
      </c>
      <c r="D115" s="138" t="s">
        <v>146</v>
      </c>
      <c r="E115" s="148"/>
      <c r="F115" s="135" t="str">
        <f t="shared" si="6"/>
        <v xml:space="preserve"> </v>
      </c>
      <c r="G115" s="135" t="str">
        <f t="shared" si="4"/>
        <v xml:space="preserve"> </v>
      </c>
      <c r="H115" s="136" t="str">
        <f t="shared" si="5"/>
        <v xml:space="preserve"> </v>
      </c>
      <c r="I115" s="151"/>
      <c r="K115" s="19" t="str">
        <f t="shared" si="7"/>
        <v xml:space="preserve"> </v>
      </c>
      <c r="L115" s="19" t="e">
        <f>+IF(#REF!=" "," ",IF(#REF!=#REF!,0,IF(#REF!=#REF!,0,1)))</f>
        <v>#REF!</v>
      </c>
    </row>
    <row r="116" spans="2:12" ht="25.5" x14ac:dyDescent="0.2">
      <c r="B116" s="138" t="s">
        <v>338</v>
      </c>
      <c r="C116" s="138" t="s">
        <v>147</v>
      </c>
      <c r="D116" s="138" t="s">
        <v>148</v>
      </c>
      <c r="E116" s="148"/>
      <c r="F116" s="135" t="str">
        <f t="shared" si="6"/>
        <v xml:space="preserve"> </v>
      </c>
      <c r="G116" s="135" t="str">
        <f t="shared" si="4"/>
        <v xml:space="preserve"> </v>
      </c>
      <c r="H116" s="136" t="str">
        <f t="shared" si="5"/>
        <v xml:space="preserve"> </v>
      </c>
      <c r="I116" s="151"/>
      <c r="K116" s="19" t="str">
        <f t="shared" si="7"/>
        <v xml:space="preserve"> </v>
      </c>
      <c r="L116" s="19" t="e">
        <f>+IF(#REF!=" "," ",IF(#REF!=#REF!,0,IF(#REF!=#REF!,0,1)))</f>
        <v>#REF!</v>
      </c>
    </row>
    <row r="117" spans="2:12" ht="25.5" x14ac:dyDescent="0.2">
      <c r="B117" s="138" t="s">
        <v>380</v>
      </c>
      <c r="C117" s="138" t="s">
        <v>149</v>
      </c>
      <c r="D117" s="138" t="s">
        <v>150</v>
      </c>
      <c r="E117" s="148"/>
      <c r="F117" s="135" t="str">
        <f t="shared" si="6"/>
        <v xml:space="preserve"> </v>
      </c>
      <c r="G117" s="135" t="str">
        <f t="shared" si="4"/>
        <v xml:space="preserve"> </v>
      </c>
      <c r="H117" s="136" t="str">
        <f t="shared" si="5"/>
        <v xml:space="preserve"> </v>
      </c>
      <c r="I117" s="151"/>
      <c r="K117" s="19" t="str">
        <f t="shared" si="7"/>
        <v xml:space="preserve"> </v>
      </c>
      <c r="L117" s="19" t="e">
        <f>+IF(#REF!=" "," ",IF(#REF!=#REF!,0,IF(#REF!=#REF!,0,1)))</f>
        <v>#REF!</v>
      </c>
    </row>
    <row r="118" spans="2:12" ht="38.25" x14ac:dyDescent="0.2">
      <c r="B118" s="138" t="s">
        <v>100</v>
      </c>
      <c r="C118" s="138" t="s">
        <v>151</v>
      </c>
      <c r="D118" s="138" t="s">
        <v>152</v>
      </c>
      <c r="E118" s="148"/>
      <c r="F118" s="135" t="str">
        <f t="shared" si="6"/>
        <v xml:space="preserve"> </v>
      </c>
      <c r="G118" s="135" t="str">
        <f t="shared" si="4"/>
        <v xml:space="preserve"> </v>
      </c>
      <c r="H118" s="136" t="str">
        <f t="shared" si="5"/>
        <v xml:space="preserve"> </v>
      </c>
      <c r="I118" s="151"/>
      <c r="K118" s="19" t="str">
        <f t="shared" si="7"/>
        <v xml:space="preserve"> </v>
      </c>
      <c r="L118" s="19" t="e">
        <f>+IF(#REF!=" "," ",IF(#REF!=#REF!,0,IF(#REF!=#REF!,0,1)))</f>
        <v>#REF!</v>
      </c>
    </row>
    <row r="119" spans="2:12" ht="51" x14ac:dyDescent="0.2">
      <c r="B119" s="138" t="s">
        <v>100</v>
      </c>
      <c r="C119" s="138" t="s">
        <v>126</v>
      </c>
      <c r="D119" s="138" t="s">
        <v>153</v>
      </c>
      <c r="E119" s="148"/>
      <c r="F119" s="135" t="str">
        <f t="shared" si="6"/>
        <v xml:space="preserve"> </v>
      </c>
      <c r="G119" s="135" t="str">
        <f t="shared" si="4"/>
        <v xml:space="preserve"> </v>
      </c>
      <c r="H119" s="136" t="str">
        <f t="shared" si="5"/>
        <v xml:space="preserve"> </v>
      </c>
      <c r="I119" s="151"/>
      <c r="K119" s="19" t="str">
        <f t="shared" si="7"/>
        <v xml:space="preserve"> </v>
      </c>
      <c r="L119" s="19" t="e">
        <f>+IF(#REF!=" "," ",IF(#REF!=#REF!,0,IF(#REF!=#REF!,0,1)))</f>
        <v>#REF!</v>
      </c>
    </row>
    <row r="120" spans="2:12" ht="38.25" x14ac:dyDescent="0.2">
      <c r="B120" s="138" t="s">
        <v>258</v>
      </c>
      <c r="C120" s="138" t="s">
        <v>154</v>
      </c>
      <c r="D120" s="138" t="s">
        <v>155</v>
      </c>
      <c r="E120" s="148"/>
      <c r="F120" s="135" t="str">
        <f t="shared" si="6"/>
        <v xml:space="preserve"> </v>
      </c>
      <c r="G120" s="135" t="str">
        <f t="shared" si="4"/>
        <v xml:space="preserve"> </v>
      </c>
      <c r="H120" s="136" t="str">
        <f t="shared" si="5"/>
        <v xml:space="preserve"> </v>
      </c>
      <c r="I120" s="151"/>
      <c r="K120" s="19" t="str">
        <f t="shared" si="7"/>
        <v xml:space="preserve"> </v>
      </c>
      <c r="L120" s="19" t="e">
        <f>+IF(#REF!=" "," ",IF(#REF!=#REF!,0,IF(#REF!=#REF!,0,1)))</f>
        <v>#REF!</v>
      </c>
    </row>
    <row r="121" spans="2:12" ht="38.25" x14ac:dyDescent="0.2">
      <c r="B121" s="138" t="s">
        <v>258</v>
      </c>
      <c r="C121" s="138" t="s">
        <v>156</v>
      </c>
      <c r="D121" s="138" t="s">
        <v>157</v>
      </c>
      <c r="E121" s="148"/>
      <c r="F121" s="135" t="str">
        <f t="shared" si="6"/>
        <v xml:space="preserve"> </v>
      </c>
      <c r="G121" s="135" t="str">
        <f t="shared" si="4"/>
        <v xml:space="preserve"> </v>
      </c>
      <c r="H121" s="136" t="str">
        <f t="shared" si="5"/>
        <v xml:space="preserve"> </v>
      </c>
      <c r="I121" s="151"/>
      <c r="K121" s="19" t="str">
        <f t="shared" si="7"/>
        <v xml:space="preserve"> </v>
      </c>
      <c r="L121" s="19" t="e">
        <f>+IF(#REF!=" "," ",IF(#REF!=#REF!,0,IF(#REF!=#REF!,0,1)))</f>
        <v>#REF!</v>
      </c>
    </row>
    <row r="122" spans="2:12" ht="38.25" x14ac:dyDescent="0.2">
      <c r="B122" s="138" t="s">
        <v>258</v>
      </c>
      <c r="C122" s="138" t="s">
        <v>158</v>
      </c>
      <c r="D122" s="138" t="s">
        <v>159</v>
      </c>
      <c r="E122" s="148"/>
      <c r="F122" s="135" t="str">
        <f t="shared" si="6"/>
        <v xml:space="preserve"> </v>
      </c>
      <c r="G122" s="135" t="str">
        <f t="shared" si="4"/>
        <v xml:space="preserve"> </v>
      </c>
      <c r="H122" s="136" t="str">
        <f t="shared" si="5"/>
        <v xml:space="preserve"> </v>
      </c>
      <c r="I122" s="151"/>
      <c r="K122" s="19" t="str">
        <f t="shared" si="7"/>
        <v xml:space="preserve"> </v>
      </c>
      <c r="L122" s="19" t="e">
        <f>+IF(#REF!=" "," ",IF(#REF!=#REF!,0,IF(#REF!=#REF!,0,1)))</f>
        <v>#REF!</v>
      </c>
    </row>
    <row r="123" spans="2:12" ht="38.25" x14ac:dyDescent="0.2">
      <c r="B123" s="138" t="s">
        <v>258</v>
      </c>
      <c r="C123" s="138" t="s">
        <v>160</v>
      </c>
      <c r="D123" s="138" t="s">
        <v>161</v>
      </c>
      <c r="E123" s="148"/>
      <c r="F123" s="135" t="str">
        <f t="shared" si="6"/>
        <v xml:space="preserve"> </v>
      </c>
      <c r="G123" s="135" t="str">
        <f t="shared" si="4"/>
        <v xml:space="preserve"> </v>
      </c>
      <c r="H123" s="136" t="str">
        <f t="shared" si="5"/>
        <v xml:space="preserve"> </v>
      </c>
      <c r="I123" s="151"/>
      <c r="K123" s="19" t="str">
        <f t="shared" si="7"/>
        <v xml:space="preserve"> </v>
      </c>
      <c r="L123" s="19" t="e">
        <f>+IF(#REF!=" "," ",IF(#REF!=#REF!,0,IF(#REF!=#REF!,0,1)))</f>
        <v>#REF!</v>
      </c>
    </row>
    <row r="124" spans="2:12" ht="38.25" x14ac:dyDescent="0.2">
      <c r="B124" s="138" t="s">
        <v>258</v>
      </c>
      <c r="C124" s="138" t="s">
        <v>162</v>
      </c>
      <c r="D124" s="138" t="s">
        <v>163</v>
      </c>
      <c r="E124" s="148"/>
      <c r="F124" s="135" t="str">
        <f t="shared" si="6"/>
        <v xml:space="preserve"> </v>
      </c>
      <c r="G124" s="135" t="str">
        <f t="shared" si="4"/>
        <v xml:space="preserve"> </v>
      </c>
      <c r="H124" s="136" t="str">
        <f t="shared" si="5"/>
        <v xml:space="preserve"> </v>
      </c>
      <c r="I124" s="151"/>
      <c r="K124" s="19" t="str">
        <f t="shared" si="7"/>
        <v xml:space="preserve"> </v>
      </c>
      <c r="L124" s="19" t="e">
        <f>+IF(#REF!=" "," ",IF(#REF!=#REF!,0,IF(#REF!=#REF!,0,1)))</f>
        <v>#REF!</v>
      </c>
    </row>
    <row r="125" spans="2:12" ht="25.5" x14ac:dyDescent="0.2">
      <c r="B125" s="138" t="s">
        <v>265</v>
      </c>
      <c r="C125" s="163" t="s">
        <v>164</v>
      </c>
      <c r="D125" s="138" t="s">
        <v>165</v>
      </c>
      <c r="E125" s="148"/>
      <c r="F125" s="135" t="str">
        <f t="shared" si="6"/>
        <v xml:space="preserve"> </v>
      </c>
      <c r="G125" s="135" t="str">
        <f t="shared" si="4"/>
        <v xml:space="preserve"> </v>
      </c>
      <c r="H125" s="136" t="str">
        <f t="shared" si="5"/>
        <v xml:space="preserve"> </v>
      </c>
      <c r="I125" s="151"/>
      <c r="K125" s="19" t="str">
        <f t="shared" si="7"/>
        <v xml:space="preserve"> </v>
      </c>
      <c r="L125" s="19" t="e">
        <f>+IF(#REF!=" "," ",IF(#REF!=#REF!,0,IF(#REF!=#REF!,0,1)))</f>
        <v>#REF!</v>
      </c>
    </row>
    <row r="126" spans="2:12" ht="38.25" x14ac:dyDescent="0.2">
      <c r="B126" s="138" t="s">
        <v>265</v>
      </c>
      <c r="C126" s="163" t="s">
        <v>266</v>
      </c>
      <c r="D126" s="138" t="s">
        <v>166</v>
      </c>
      <c r="E126" s="148"/>
      <c r="F126" s="135" t="str">
        <f t="shared" si="6"/>
        <v xml:space="preserve"> </v>
      </c>
      <c r="G126" s="135" t="str">
        <f t="shared" si="4"/>
        <v xml:space="preserve"> </v>
      </c>
      <c r="H126" s="136" t="str">
        <f t="shared" si="5"/>
        <v xml:space="preserve"> </v>
      </c>
      <c r="I126" s="151"/>
      <c r="K126" s="19" t="str">
        <f t="shared" si="7"/>
        <v xml:space="preserve"> </v>
      </c>
      <c r="L126" s="19" t="e">
        <f>+IF(#REF!=" "," ",IF(#REF!=#REF!,0,IF(#REF!=#REF!,0,1)))</f>
        <v>#REF!</v>
      </c>
    </row>
    <row r="127" spans="2:12" ht="51" x14ac:dyDescent="0.2">
      <c r="B127" s="138" t="s">
        <v>265</v>
      </c>
      <c r="C127" s="163" t="s">
        <v>266</v>
      </c>
      <c r="D127" s="138" t="s">
        <v>2302</v>
      </c>
      <c r="E127" s="148"/>
      <c r="F127" s="135" t="str">
        <f t="shared" si="6"/>
        <v xml:space="preserve"> </v>
      </c>
      <c r="G127" s="135" t="str">
        <f t="shared" si="4"/>
        <v xml:space="preserve"> </v>
      </c>
      <c r="H127" s="136" t="str">
        <f t="shared" si="5"/>
        <v xml:space="preserve"> </v>
      </c>
      <c r="I127" s="151"/>
      <c r="K127" s="19" t="str">
        <f t="shared" si="7"/>
        <v xml:space="preserve"> </v>
      </c>
      <c r="L127" s="19" t="e">
        <f>+IF(#REF!=" "," ",IF(#REF!=#REF!,0,IF(#REF!=#REF!,0,1)))</f>
        <v>#REF!</v>
      </c>
    </row>
    <row r="128" spans="2:12" ht="51" x14ac:dyDescent="0.2">
      <c r="B128" s="138" t="s">
        <v>265</v>
      </c>
      <c r="C128" s="163" t="s">
        <v>167</v>
      </c>
      <c r="D128" s="138" t="s">
        <v>176</v>
      </c>
      <c r="E128" s="148"/>
      <c r="F128" s="135" t="str">
        <f t="shared" si="6"/>
        <v xml:space="preserve"> </v>
      </c>
      <c r="G128" s="135" t="str">
        <f t="shared" si="4"/>
        <v xml:space="preserve"> </v>
      </c>
      <c r="H128" s="136" t="str">
        <f t="shared" si="5"/>
        <v xml:space="preserve"> </v>
      </c>
      <c r="I128" s="151"/>
      <c r="K128" s="19" t="str">
        <f t="shared" si="7"/>
        <v xml:space="preserve"> </v>
      </c>
      <c r="L128" s="19" t="e">
        <f>+IF(#REF!=" "," ",IF(#REF!=#REF!,0,IF(#REF!=#REF!,0,1)))</f>
        <v>#REF!</v>
      </c>
    </row>
    <row r="129" spans="2:15" ht="25.5" x14ac:dyDescent="0.2">
      <c r="B129" s="138" t="s">
        <v>265</v>
      </c>
      <c r="C129" s="163" t="s">
        <v>177</v>
      </c>
      <c r="D129" s="138" t="s">
        <v>178</v>
      </c>
      <c r="E129" s="148"/>
      <c r="F129" s="135" t="str">
        <f t="shared" si="6"/>
        <v xml:space="preserve"> </v>
      </c>
      <c r="G129" s="135" t="str">
        <f t="shared" si="4"/>
        <v xml:space="preserve"> </v>
      </c>
      <c r="H129" s="136" t="str">
        <f t="shared" si="5"/>
        <v xml:space="preserve"> </v>
      </c>
      <c r="I129" s="151"/>
      <c r="K129" s="19" t="str">
        <f t="shared" si="7"/>
        <v xml:space="preserve"> </v>
      </c>
      <c r="L129" s="19" t="e">
        <f>+IF(#REF!=" "," ",IF(#REF!=#REF!,0,IF(#REF!=#REF!,0,1)))</f>
        <v>#REF!</v>
      </c>
    </row>
    <row r="130" spans="2:15" ht="25.5" x14ac:dyDescent="0.2">
      <c r="B130" s="138" t="s">
        <v>265</v>
      </c>
      <c r="C130" s="138" t="s">
        <v>267</v>
      </c>
      <c r="D130" s="138" t="s">
        <v>179</v>
      </c>
      <c r="E130" s="148"/>
      <c r="F130" s="135" t="str">
        <f t="shared" si="6"/>
        <v xml:space="preserve"> </v>
      </c>
      <c r="G130" s="135" t="str">
        <f t="shared" si="4"/>
        <v xml:space="preserve"> </v>
      </c>
      <c r="H130" s="136" t="str">
        <f t="shared" si="5"/>
        <v xml:space="preserve"> </v>
      </c>
      <c r="I130" s="151"/>
      <c r="K130" s="19" t="str">
        <f t="shared" si="7"/>
        <v xml:space="preserve"> </v>
      </c>
      <c r="L130" s="19" t="e">
        <f>+IF(#REF!=" "," ",IF(#REF!=#REF!,0,IF(#REF!=#REF!,0,1)))</f>
        <v>#REF!</v>
      </c>
    </row>
    <row r="131" spans="2:15" ht="38.25" x14ac:dyDescent="0.2">
      <c r="B131" s="138" t="s">
        <v>265</v>
      </c>
      <c r="C131" s="138" t="s">
        <v>180</v>
      </c>
      <c r="D131" s="138" t="s">
        <v>181</v>
      </c>
      <c r="E131" s="148"/>
      <c r="F131" s="135" t="str">
        <f t="shared" si="6"/>
        <v xml:space="preserve"> </v>
      </c>
      <c r="G131" s="135" t="str">
        <f t="shared" si="4"/>
        <v xml:space="preserve"> </v>
      </c>
      <c r="H131" s="136" t="str">
        <f t="shared" si="5"/>
        <v xml:space="preserve"> </v>
      </c>
      <c r="I131" s="151"/>
      <c r="K131" s="19" t="str">
        <f t="shared" si="7"/>
        <v xml:space="preserve"> </v>
      </c>
      <c r="L131" s="19" t="e">
        <f>+IF(#REF!=" "," ",IF(#REF!=#REF!,0,IF(#REF!=#REF!,0,1)))</f>
        <v>#REF!</v>
      </c>
    </row>
    <row r="132" spans="2:15" ht="25.5" x14ac:dyDescent="0.2">
      <c r="B132" s="138" t="s">
        <v>265</v>
      </c>
      <c r="C132" s="163" t="s">
        <v>182</v>
      </c>
      <c r="D132" s="138" t="s">
        <v>183</v>
      </c>
      <c r="E132" s="152"/>
      <c r="F132" s="135" t="str">
        <f t="shared" si="6"/>
        <v xml:space="preserve"> </v>
      </c>
      <c r="G132" s="135" t="str">
        <f t="shared" si="4"/>
        <v xml:space="preserve"> </v>
      </c>
      <c r="H132" s="136" t="str">
        <f t="shared" si="5"/>
        <v xml:space="preserve"> </v>
      </c>
      <c r="I132" s="151"/>
      <c r="K132" s="19" t="str">
        <f t="shared" si="7"/>
        <v xml:space="preserve"> </v>
      </c>
      <c r="L132" s="19" t="e">
        <f>+IF(#REF!=" "," ",IF(#REF!=#REF!,0,IF(#REF!=#REF!,0,1)))</f>
        <v>#REF!</v>
      </c>
    </row>
    <row r="133" spans="2:15" ht="38.25" x14ac:dyDescent="0.2">
      <c r="B133" s="138" t="s">
        <v>274</v>
      </c>
      <c r="C133" s="163" t="s">
        <v>154</v>
      </c>
      <c r="D133" s="138" t="s">
        <v>155</v>
      </c>
      <c r="E133" s="152"/>
      <c r="F133" s="135" t="str">
        <f t="shared" si="6"/>
        <v xml:space="preserve"> </v>
      </c>
      <c r="G133" s="135" t="str">
        <f t="shared" si="4"/>
        <v xml:space="preserve"> </v>
      </c>
      <c r="H133" s="136" t="str">
        <f t="shared" si="5"/>
        <v xml:space="preserve"> </v>
      </c>
      <c r="I133" s="151"/>
      <c r="K133" s="19" t="str">
        <f t="shared" si="7"/>
        <v xml:space="preserve"> </v>
      </c>
      <c r="L133" s="19" t="e">
        <f>+IF(#REF!=" "," ",IF(#REF!=#REF!,0,IF(#REF!=#REF!,0,1)))</f>
        <v>#REF!</v>
      </c>
    </row>
    <row r="134" spans="2:15" ht="38.25" x14ac:dyDescent="0.2">
      <c r="B134" s="138" t="s">
        <v>287</v>
      </c>
      <c r="C134" s="163" t="s">
        <v>154</v>
      </c>
      <c r="D134" s="138" t="s">
        <v>155</v>
      </c>
      <c r="E134" s="148"/>
      <c r="F134" s="135" t="str">
        <f t="shared" si="6"/>
        <v xml:space="preserve"> </v>
      </c>
      <c r="G134" s="135" t="str">
        <f t="shared" si="4"/>
        <v xml:space="preserve"> </v>
      </c>
      <c r="H134" s="136" t="str">
        <f t="shared" si="5"/>
        <v xml:space="preserve"> </v>
      </c>
      <c r="I134" s="151"/>
      <c r="K134" s="19" t="str">
        <f t="shared" si="7"/>
        <v xml:space="preserve"> </v>
      </c>
      <c r="L134" s="19" t="e">
        <f>+IF(#REF!=" "," ",IF(#REF!=#REF!,0,IF(#REF!=#REF!,0,1)))</f>
        <v>#REF!</v>
      </c>
    </row>
    <row r="135" spans="2:15" ht="38.25" x14ac:dyDescent="0.2">
      <c r="B135" s="138" t="s">
        <v>287</v>
      </c>
      <c r="C135" s="163" t="s">
        <v>184</v>
      </c>
      <c r="D135" s="138" t="s">
        <v>185</v>
      </c>
      <c r="E135" s="152"/>
      <c r="F135" s="135" t="str">
        <f t="shared" si="6"/>
        <v xml:space="preserve"> </v>
      </c>
      <c r="G135" s="135" t="str">
        <f t="shared" si="4"/>
        <v xml:space="preserve"> </v>
      </c>
      <c r="H135" s="136" t="str">
        <f t="shared" si="5"/>
        <v xml:space="preserve"> </v>
      </c>
      <c r="I135" s="151"/>
      <c r="K135" s="19" t="str">
        <f t="shared" si="7"/>
        <v xml:space="preserve"> </v>
      </c>
      <c r="L135" s="19" t="e">
        <f>+IF(#REF!=" "," ",IF(#REF!=#REF!,0,IF(#REF!=#REF!,0,1)))</f>
        <v>#REF!</v>
      </c>
    </row>
    <row r="136" spans="2:15" ht="38.25" x14ac:dyDescent="0.2">
      <c r="B136" s="138" t="s">
        <v>336</v>
      </c>
      <c r="C136" s="163" t="s">
        <v>154</v>
      </c>
      <c r="D136" s="138" t="s">
        <v>155</v>
      </c>
      <c r="E136" s="152"/>
      <c r="F136" s="135" t="str">
        <f t="shared" si="6"/>
        <v xml:space="preserve"> </v>
      </c>
      <c r="G136" s="135" t="str">
        <f t="shared" si="4"/>
        <v xml:space="preserve"> </v>
      </c>
      <c r="H136" s="136" t="str">
        <f t="shared" si="5"/>
        <v xml:space="preserve"> </v>
      </c>
      <c r="I136" s="151"/>
      <c r="K136" s="19" t="str">
        <f t="shared" si="7"/>
        <v xml:space="preserve"> </v>
      </c>
      <c r="L136" s="19" t="e">
        <f>+IF(#REF!=" "," ",IF(#REF!=#REF!,0,IF(#REF!=#REF!,0,1)))</f>
        <v>#REF!</v>
      </c>
    </row>
    <row r="137" spans="2:15" ht="25.5" x14ac:dyDescent="0.2">
      <c r="B137" s="138" t="s">
        <v>338</v>
      </c>
      <c r="C137" s="163" t="s">
        <v>154</v>
      </c>
      <c r="D137" s="138" t="s">
        <v>155</v>
      </c>
      <c r="E137" s="152"/>
      <c r="F137" s="135" t="str">
        <f t="shared" si="6"/>
        <v xml:space="preserve"> </v>
      </c>
      <c r="G137" s="135" t="str">
        <f t="shared" si="4"/>
        <v xml:space="preserve"> </v>
      </c>
      <c r="H137" s="136" t="str">
        <f t="shared" si="5"/>
        <v xml:space="preserve"> </v>
      </c>
      <c r="I137" s="151"/>
      <c r="K137" s="19" t="str">
        <f t="shared" si="7"/>
        <v xml:space="preserve"> </v>
      </c>
      <c r="L137" s="19" t="e">
        <f>+IF(#REF!=" "," ",IF(#REF!=#REF!,0,IF(#REF!=#REF!,0,1)))</f>
        <v>#REF!</v>
      </c>
    </row>
    <row r="138" spans="2:15" ht="38.25" x14ac:dyDescent="0.2">
      <c r="B138" s="138" t="s">
        <v>338</v>
      </c>
      <c r="C138" s="163" t="s">
        <v>156</v>
      </c>
      <c r="D138" s="138" t="s">
        <v>157</v>
      </c>
      <c r="E138" s="152"/>
      <c r="F138" s="135" t="str">
        <f t="shared" si="6"/>
        <v xml:space="preserve"> </v>
      </c>
      <c r="G138" s="135" t="str">
        <f t="shared" si="4"/>
        <v xml:space="preserve"> </v>
      </c>
      <c r="H138" s="136" t="str">
        <f t="shared" si="5"/>
        <v xml:space="preserve"> </v>
      </c>
      <c r="I138" s="151"/>
      <c r="K138" s="19" t="str">
        <f t="shared" si="7"/>
        <v xml:space="preserve"> </v>
      </c>
      <c r="L138" s="19" t="e">
        <f>+IF(#REF!=" "," ",IF(#REF!=#REF!,0,IF(#REF!=#REF!,0,1)))</f>
        <v>#REF!</v>
      </c>
    </row>
    <row r="139" spans="2:15" ht="25.5" x14ac:dyDescent="0.2">
      <c r="B139" s="138" t="s">
        <v>380</v>
      </c>
      <c r="C139" s="163" t="s">
        <v>1678</v>
      </c>
      <c r="D139" s="138" t="s">
        <v>186</v>
      </c>
      <c r="E139" s="152"/>
      <c r="F139" s="135" t="str">
        <f t="shared" si="6"/>
        <v xml:space="preserve"> </v>
      </c>
      <c r="G139" s="135" t="str">
        <f t="shared" si="4"/>
        <v xml:space="preserve"> </v>
      </c>
      <c r="H139" s="136" t="str">
        <f t="shared" si="5"/>
        <v xml:space="preserve"> </v>
      </c>
      <c r="I139" s="151"/>
      <c r="K139" s="19" t="str">
        <f t="shared" si="7"/>
        <v xml:space="preserve"> </v>
      </c>
      <c r="L139" s="19" t="e">
        <f>+IF(#REF!=" "," ",IF(#REF!=#REF!,0,IF(#REF!=#REF!,0,1)))</f>
        <v>#REF!</v>
      </c>
    </row>
    <row r="140" spans="2:15" ht="12.75" x14ac:dyDescent="0.2">
      <c r="B140" s="138" t="s">
        <v>372</v>
      </c>
      <c r="C140" s="163" t="s">
        <v>266</v>
      </c>
      <c r="D140" s="138" t="s">
        <v>155</v>
      </c>
      <c r="E140" s="152"/>
      <c r="F140" s="135" t="str">
        <f t="shared" si="6"/>
        <v xml:space="preserve"> </v>
      </c>
      <c r="G140" s="135" t="str">
        <f t="shared" si="4"/>
        <v xml:space="preserve"> </v>
      </c>
      <c r="H140" s="136" t="str">
        <f t="shared" si="5"/>
        <v xml:space="preserve"> </v>
      </c>
      <c r="I140" s="151"/>
      <c r="K140" s="19" t="str">
        <f t="shared" si="7"/>
        <v xml:space="preserve"> </v>
      </c>
      <c r="L140" s="19" t="e">
        <f>+IF(#REF!=" "," ",IF(#REF!=#REF!,0,IF(#REF!=#REF!,0,1)))</f>
        <v>#REF!</v>
      </c>
    </row>
    <row r="141" spans="2:15" x14ac:dyDescent="0.2">
      <c r="E141" s="24"/>
      <c r="F141" s="17"/>
      <c r="G141" s="17"/>
      <c r="H141" s="17"/>
      <c r="I141" s="24"/>
      <c r="J141" s="17"/>
      <c r="K141" s="17"/>
      <c r="L141" s="17"/>
      <c r="M141" s="17"/>
      <c r="N141" s="17"/>
      <c r="O141" s="17"/>
    </row>
    <row r="142" spans="2:15" hidden="1" x14ac:dyDescent="0.2">
      <c r="E142" s="24"/>
      <c r="F142" s="17"/>
      <c r="G142" s="17"/>
      <c r="H142" s="17"/>
      <c r="I142" s="24"/>
      <c r="J142" s="17"/>
      <c r="K142" s="17"/>
      <c r="L142" s="17"/>
      <c r="M142" s="17"/>
      <c r="N142" s="17"/>
      <c r="O142" s="17"/>
    </row>
    <row r="143" spans="2:15" hidden="1" x14ac:dyDescent="0.2">
      <c r="E143" s="24"/>
      <c r="J143" s="17"/>
      <c r="K143" s="17"/>
      <c r="L143" s="17"/>
      <c r="M143" s="17"/>
      <c r="N143" s="17"/>
      <c r="O143" s="17"/>
    </row>
    <row r="144" spans="2:15" hidden="1" x14ac:dyDescent="0.2">
      <c r="E144" s="24"/>
      <c r="J144" s="17"/>
      <c r="K144" s="17"/>
      <c r="L144" s="17"/>
      <c r="M144" s="17"/>
      <c r="N144" s="17"/>
      <c r="O144" s="17"/>
    </row>
    <row r="145" spans="2:15" hidden="1" x14ac:dyDescent="0.2">
      <c r="E145" s="24"/>
      <c r="J145" s="17"/>
      <c r="K145" s="17"/>
      <c r="L145" s="17"/>
      <c r="M145" s="17"/>
      <c r="N145" s="17"/>
      <c r="O145" s="17"/>
    </row>
    <row r="146" spans="2:15" hidden="1" x14ac:dyDescent="0.2">
      <c r="E146" s="24"/>
      <c r="J146" s="17"/>
      <c r="K146" s="17"/>
      <c r="L146" s="17"/>
      <c r="M146" s="17"/>
      <c r="N146" s="17"/>
      <c r="O146" s="17"/>
    </row>
    <row r="147" spans="2:15" hidden="1" x14ac:dyDescent="0.2">
      <c r="E147" s="24"/>
      <c r="F147" s="17"/>
      <c r="G147" s="17"/>
      <c r="H147" s="17"/>
      <c r="I147" s="24"/>
      <c r="J147" s="17"/>
      <c r="K147" s="17"/>
      <c r="L147" s="17"/>
      <c r="M147" s="17"/>
      <c r="N147" s="17"/>
      <c r="O147" s="17"/>
    </row>
    <row r="148" spans="2:15" hidden="1" x14ac:dyDescent="0.2">
      <c r="E148" s="24"/>
      <c r="F148" s="17"/>
      <c r="G148" s="17"/>
      <c r="H148" s="17"/>
      <c r="I148" s="24"/>
      <c r="J148" s="17"/>
      <c r="K148" s="17"/>
      <c r="L148" s="17"/>
      <c r="M148" s="17"/>
      <c r="N148" s="17"/>
      <c r="O148" s="17"/>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B182" s="18"/>
      <c r="C182" s="18"/>
      <c r="D182" s="18"/>
      <c r="E182" s="18"/>
      <c r="F182" s="18"/>
      <c r="G182" s="18"/>
      <c r="H182" s="18"/>
      <c r="I182" s="18"/>
      <c r="J182" s="18"/>
      <c r="K182" s="18"/>
      <c r="L182" s="18"/>
      <c r="M182" s="18"/>
      <c r="N182" s="18"/>
      <c r="O182" s="18"/>
    </row>
    <row r="183" spans="2:15" s="24" customFormat="1" hidden="1" x14ac:dyDescent="0.2">
      <c r="B183" s="18"/>
      <c r="C183" s="18"/>
      <c r="D183" s="18"/>
      <c r="E183" s="18"/>
      <c r="F183" s="18"/>
      <c r="G183" s="18"/>
      <c r="H183" s="18"/>
      <c r="I183" s="18"/>
      <c r="J183" s="18"/>
      <c r="K183" s="18"/>
      <c r="L183" s="18"/>
      <c r="M183" s="18"/>
      <c r="N183" s="18"/>
      <c r="O183" s="18"/>
    </row>
    <row r="184" spans="2:15" s="24" customFormat="1" hidden="1" x14ac:dyDescent="0.2">
      <c r="B184" s="18"/>
      <c r="C184" s="18"/>
      <c r="D184" s="18"/>
      <c r="E184" s="18"/>
      <c r="F184" s="18"/>
      <c r="G184" s="18"/>
      <c r="H184" s="18"/>
      <c r="I184" s="18"/>
      <c r="J184" s="18"/>
      <c r="K184" s="18"/>
      <c r="L184" s="18"/>
      <c r="M184" s="18"/>
      <c r="N184" s="18"/>
      <c r="O184" s="18"/>
    </row>
    <row r="185" spans="2:15" s="24" customFormat="1" hidden="1" x14ac:dyDescent="0.2">
      <c r="B185" s="18"/>
      <c r="C185" s="18"/>
      <c r="D185" s="18"/>
      <c r="E185" s="18"/>
      <c r="F185" s="18"/>
      <c r="G185" s="18"/>
      <c r="H185" s="18"/>
      <c r="I185" s="18"/>
      <c r="J185" s="18"/>
      <c r="K185" s="18"/>
      <c r="L185" s="18"/>
      <c r="M185" s="18"/>
      <c r="N185" s="18"/>
      <c r="O185" s="18"/>
    </row>
    <row r="186" spans="2:15" s="24" customFormat="1" hidden="1" x14ac:dyDescent="0.2">
      <c r="B186" s="18"/>
      <c r="C186" s="18"/>
      <c r="D186" s="18"/>
      <c r="E186" s="18"/>
      <c r="F186" s="18"/>
      <c r="G186" s="18"/>
      <c r="H186" s="18"/>
      <c r="I186" s="18"/>
      <c r="J186" s="18"/>
      <c r="K186" s="18"/>
      <c r="L186" s="18"/>
      <c r="M186" s="18"/>
      <c r="N186" s="18"/>
      <c r="O186" s="18"/>
    </row>
    <row r="187" spans="2:15" s="24" customFormat="1" hidden="1" x14ac:dyDescent="0.2">
      <c r="B187" s="18"/>
      <c r="C187" s="18"/>
      <c r="D187" s="18"/>
      <c r="E187" s="18"/>
      <c r="F187" s="18"/>
      <c r="G187" s="18"/>
      <c r="H187" s="18"/>
      <c r="I187" s="18"/>
      <c r="J187" s="18"/>
      <c r="K187" s="18"/>
      <c r="L187" s="18"/>
      <c r="M187" s="18"/>
      <c r="N187" s="18"/>
      <c r="O187" s="18"/>
    </row>
    <row r="188" spans="2:15" s="24" customFormat="1" hidden="1" x14ac:dyDescent="0.2">
      <c r="B188" s="18"/>
      <c r="C188" s="18"/>
      <c r="D188" s="18"/>
      <c r="E188" s="18"/>
      <c r="F188" s="18"/>
      <c r="G188" s="18"/>
      <c r="H188" s="18"/>
      <c r="I188" s="18"/>
      <c r="J188" s="18"/>
      <c r="K188" s="18"/>
      <c r="L188" s="18"/>
      <c r="M188" s="18"/>
      <c r="N188" s="18"/>
      <c r="O188" s="18"/>
    </row>
    <row r="189" spans="2:15" s="24" customFormat="1" hidden="1" x14ac:dyDescent="0.2">
      <c r="B189" s="18"/>
      <c r="C189" s="18"/>
      <c r="D189" s="18"/>
      <c r="E189" s="18"/>
      <c r="F189" s="18"/>
      <c r="G189" s="18"/>
      <c r="H189" s="18"/>
      <c r="I189" s="18"/>
      <c r="J189" s="18"/>
      <c r="K189" s="18"/>
      <c r="L189" s="18"/>
      <c r="M189" s="18"/>
      <c r="N189" s="18"/>
      <c r="O189" s="18"/>
    </row>
    <row r="190" spans="2:15" s="24" customFormat="1" hidden="1" x14ac:dyDescent="0.2">
      <c r="B190" s="18"/>
      <c r="C190" s="18"/>
      <c r="D190" s="18"/>
      <c r="E190" s="18"/>
      <c r="F190" s="18"/>
      <c r="G190" s="18"/>
      <c r="H190" s="18"/>
      <c r="I190" s="18"/>
      <c r="J190" s="18"/>
      <c r="K190" s="18"/>
      <c r="L190" s="18"/>
      <c r="M190" s="18"/>
      <c r="N190" s="18"/>
      <c r="O190" s="18"/>
    </row>
    <row r="191" spans="2:15" s="24" customFormat="1" hidden="1" x14ac:dyDescent="0.2">
      <c r="B191" s="18"/>
      <c r="C191" s="18"/>
      <c r="D191" s="18"/>
      <c r="E191" s="18"/>
      <c r="F191" s="18"/>
      <c r="G191" s="18"/>
      <c r="H191" s="18"/>
      <c r="I191" s="18"/>
      <c r="J191" s="18"/>
      <c r="K191" s="18"/>
      <c r="L191" s="18"/>
      <c r="M191" s="18"/>
      <c r="N191" s="18"/>
      <c r="O191" s="18"/>
    </row>
    <row r="192" spans="2:15" s="24" customFormat="1" hidden="1" x14ac:dyDescent="0.2">
      <c r="B192" s="18"/>
      <c r="C192" s="18"/>
      <c r="D192" s="18"/>
      <c r="E192" s="18"/>
      <c r="F192" s="18"/>
      <c r="G192" s="18"/>
      <c r="H192" s="18"/>
      <c r="I192" s="18"/>
      <c r="J192" s="18"/>
      <c r="K192" s="18"/>
      <c r="L192" s="18"/>
      <c r="M192" s="18"/>
      <c r="N192" s="18"/>
      <c r="O192" s="18"/>
    </row>
    <row r="193" spans="2:15" s="24" customFormat="1" hidden="1" x14ac:dyDescent="0.2">
      <c r="B193" s="18"/>
      <c r="C193" s="18"/>
      <c r="D193" s="18"/>
      <c r="E193" s="18"/>
      <c r="F193" s="18"/>
      <c r="G193" s="18"/>
      <c r="H193" s="18"/>
      <c r="I193" s="18"/>
      <c r="J193" s="18"/>
      <c r="K193" s="18"/>
      <c r="L193" s="18"/>
      <c r="M193" s="18"/>
      <c r="N193" s="18"/>
      <c r="O193" s="18"/>
    </row>
    <row r="194" spans="2:15" s="24" customFormat="1" hidden="1" x14ac:dyDescent="0.2">
      <c r="B194" s="18"/>
      <c r="C194" s="18"/>
      <c r="D194" s="18"/>
      <c r="E194" s="18"/>
      <c r="F194" s="18"/>
      <c r="G194" s="18"/>
      <c r="H194" s="18"/>
      <c r="I194" s="18"/>
      <c r="J194" s="18"/>
      <c r="K194" s="18"/>
      <c r="L194" s="18"/>
      <c r="M194" s="18"/>
      <c r="N194" s="18"/>
      <c r="O194" s="18"/>
    </row>
    <row r="195" spans="2:15" s="24" customFormat="1" hidden="1" x14ac:dyDescent="0.2">
      <c r="B195" s="18"/>
      <c r="C195" s="18"/>
      <c r="D195" s="18"/>
      <c r="E195" s="18"/>
      <c r="F195" s="18"/>
      <c r="G195" s="18"/>
      <c r="H195" s="18"/>
      <c r="I195" s="18"/>
      <c r="J195" s="18"/>
      <c r="K195" s="18"/>
      <c r="L195" s="18"/>
      <c r="M195" s="18"/>
      <c r="N195" s="18"/>
      <c r="O195" s="18"/>
    </row>
    <row r="196" spans="2:15" s="24" customFormat="1" hidden="1" x14ac:dyDescent="0.2">
      <c r="B196" s="18"/>
      <c r="C196" s="18"/>
      <c r="D196" s="18"/>
      <c r="E196" s="18"/>
      <c r="F196" s="18"/>
      <c r="G196" s="18"/>
      <c r="H196" s="18"/>
      <c r="I196" s="18"/>
      <c r="J196" s="18"/>
      <c r="K196" s="18"/>
      <c r="L196" s="18"/>
      <c r="M196" s="18"/>
      <c r="N196" s="18"/>
      <c r="O196" s="18"/>
    </row>
    <row r="197" spans="2:15" s="24" customFormat="1" hidden="1" x14ac:dyDescent="0.2">
      <c r="B197" s="18"/>
      <c r="C197" s="18"/>
      <c r="D197" s="18"/>
      <c r="E197" s="18"/>
      <c r="F197" s="18"/>
      <c r="G197" s="18"/>
      <c r="H197" s="18"/>
      <c r="I197" s="18"/>
      <c r="J197" s="18"/>
      <c r="K197" s="18"/>
      <c r="L197" s="18"/>
      <c r="M197" s="18"/>
      <c r="N197" s="18"/>
      <c r="O197" s="18"/>
    </row>
    <row r="198" spans="2:15" s="24" customFormat="1" hidden="1" x14ac:dyDescent="0.2">
      <c r="B198" s="18"/>
      <c r="C198" s="18"/>
      <c r="D198" s="18"/>
      <c r="E198" s="18"/>
      <c r="F198" s="18"/>
      <c r="G198" s="18"/>
      <c r="H198" s="18"/>
      <c r="I198" s="18"/>
      <c r="J198" s="18"/>
      <c r="K198" s="18"/>
      <c r="L198" s="18"/>
      <c r="M198" s="18"/>
      <c r="N198" s="18"/>
      <c r="O198" s="18"/>
    </row>
    <row r="199" spans="2:15" s="24" customFormat="1" hidden="1" x14ac:dyDescent="0.2">
      <c r="B199" s="18"/>
      <c r="C199" s="18"/>
      <c r="D199" s="18"/>
      <c r="E199" s="18"/>
      <c r="F199" s="18"/>
      <c r="G199" s="18"/>
      <c r="H199" s="18"/>
      <c r="I199" s="18"/>
      <c r="J199" s="18"/>
      <c r="K199" s="18"/>
      <c r="L199" s="18"/>
      <c r="M199" s="18"/>
      <c r="N199" s="18"/>
      <c r="O199" s="18"/>
    </row>
    <row r="200" spans="2:15" s="24" customFormat="1" hidden="1" x14ac:dyDescent="0.2">
      <c r="B200" s="18"/>
      <c r="C200" s="18"/>
      <c r="D200" s="18"/>
      <c r="E200" s="18"/>
      <c r="F200" s="18"/>
      <c r="G200" s="18"/>
      <c r="H200" s="18"/>
      <c r="I200" s="18"/>
      <c r="J200" s="18"/>
      <c r="K200" s="18"/>
      <c r="L200" s="18"/>
      <c r="M200" s="18"/>
      <c r="N200" s="18"/>
      <c r="O200" s="18"/>
    </row>
    <row r="201" spans="2:15" s="24" customFormat="1" hidden="1" x14ac:dyDescent="0.2">
      <c r="B201" s="18"/>
      <c r="C201" s="18"/>
      <c r="D201" s="18"/>
      <c r="E201" s="18"/>
      <c r="F201" s="18"/>
      <c r="G201" s="18"/>
      <c r="H201" s="18"/>
      <c r="I201" s="18"/>
      <c r="J201" s="18"/>
      <c r="K201" s="18"/>
      <c r="L201" s="18"/>
      <c r="M201" s="18"/>
      <c r="N201" s="18"/>
      <c r="O201" s="18"/>
    </row>
    <row r="202" spans="2:15" s="24" customFormat="1" hidden="1" x14ac:dyDescent="0.2">
      <c r="B202" s="18"/>
      <c r="C202" s="18"/>
      <c r="D202" s="18"/>
      <c r="E202" s="18"/>
      <c r="F202" s="18"/>
      <c r="G202" s="18"/>
      <c r="H202" s="18"/>
      <c r="I202" s="18"/>
      <c r="J202" s="18"/>
      <c r="K202" s="18"/>
      <c r="L202" s="18"/>
      <c r="M202" s="18"/>
      <c r="N202" s="18"/>
      <c r="O202" s="18"/>
    </row>
    <row r="203" spans="2:15" s="24" customFormat="1" hidden="1" x14ac:dyDescent="0.2">
      <c r="B203" s="18"/>
      <c r="C203" s="18"/>
      <c r="D203" s="18"/>
      <c r="E203" s="18"/>
      <c r="F203" s="18"/>
      <c r="G203" s="18"/>
      <c r="H203" s="18"/>
      <c r="I203" s="18"/>
      <c r="J203" s="18"/>
      <c r="K203" s="18"/>
      <c r="L203" s="18"/>
      <c r="M203" s="18"/>
      <c r="N203" s="18"/>
      <c r="O203" s="18"/>
    </row>
    <row r="204" spans="2:15" s="24" customFormat="1" hidden="1" x14ac:dyDescent="0.2">
      <c r="B204" s="18"/>
      <c r="C204" s="18"/>
      <c r="D204" s="18"/>
      <c r="E204" s="18"/>
      <c r="F204" s="18"/>
      <c r="G204" s="18"/>
      <c r="H204" s="18"/>
      <c r="I204" s="18"/>
      <c r="J204" s="18"/>
      <c r="K204" s="18"/>
      <c r="L204" s="18"/>
      <c r="M204" s="18"/>
      <c r="N204" s="18"/>
      <c r="O204" s="18"/>
    </row>
    <row r="205" spans="2:15" s="24" customFormat="1" hidden="1" x14ac:dyDescent="0.2">
      <c r="B205" s="18"/>
      <c r="C205" s="18"/>
      <c r="D205" s="18"/>
      <c r="E205" s="18"/>
      <c r="F205" s="18"/>
      <c r="G205" s="18"/>
      <c r="H205" s="18"/>
      <c r="I205" s="18"/>
      <c r="J205" s="18"/>
      <c r="K205" s="18"/>
      <c r="L205" s="18"/>
      <c r="M205" s="18"/>
      <c r="N205" s="18"/>
      <c r="O205" s="18"/>
    </row>
    <row r="206" spans="2:15" s="24" customFormat="1" hidden="1" x14ac:dyDescent="0.2">
      <c r="B206" s="18"/>
      <c r="C206" s="18"/>
      <c r="D206" s="18"/>
      <c r="E206" s="18"/>
      <c r="F206" s="18"/>
      <c r="G206" s="18"/>
      <c r="H206" s="18"/>
      <c r="I206" s="18"/>
      <c r="J206" s="18"/>
      <c r="K206" s="18"/>
      <c r="L206" s="18"/>
      <c r="M206" s="18"/>
      <c r="N206" s="18"/>
      <c r="O206" s="18"/>
    </row>
    <row r="207" spans="2:15" s="24" customFormat="1" hidden="1" x14ac:dyDescent="0.2">
      <c r="B207" s="18"/>
      <c r="C207" s="18"/>
      <c r="D207" s="18"/>
      <c r="E207" s="18"/>
      <c r="F207" s="18"/>
      <c r="G207" s="18"/>
      <c r="H207" s="18"/>
      <c r="I207" s="18"/>
      <c r="J207" s="18"/>
      <c r="K207" s="18"/>
      <c r="L207" s="18"/>
      <c r="M207" s="18"/>
      <c r="N207" s="18"/>
      <c r="O207" s="18"/>
    </row>
    <row r="208" spans="2:15" s="24" customFormat="1" hidden="1" x14ac:dyDescent="0.2">
      <c r="B208" s="18"/>
      <c r="C208" s="18"/>
      <c r="D208" s="18"/>
      <c r="E208" s="18"/>
      <c r="F208" s="18"/>
      <c r="G208" s="18"/>
      <c r="H208" s="18"/>
      <c r="I208" s="18"/>
      <c r="J208" s="18"/>
      <c r="K208" s="18"/>
      <c r="L208" s="18"/>
      <c r="M208" s="18"/>
      <c r="N208" s="18"/>
      <c r="O208" s="18"/>
    </row>
    <row r="209" spans="2:15" s="24" customFormat="1" hidden="1" x14ac:dyDescent="0.2">
      <c r="B209" s="18"/>
      <c r="C209" s="18"/>
      <c r="D209" s="18"/>
      <c r="E209" s="18"/>
      <c r="F209" s="18"/>
      <c r="G209" s="18"/>
      <c r="H209" s="18"/>
      <c r="I209" s="18"/>
      <c r="J209" s="18"/>
      <c r="K209" s="18"/>
      <c r="L209" s="18"/>
      <c r="M209" s="18"/>
      <c r="N209" s="18"/>
      <c r="O209" s="18"/>
    </row>
    <row r="210" spans="2:15" s="24" customFormat="1" hidden="1" x14ac:dyDescent="0.2">
      <c r="B210" s="18"/>
      <c r="C210" s="18"/>
      <c r="D210" s="18"/>
      <c r="E210" s="18"/>
      <c r="F210" s="18"/>
      <c r="G210" s="18"/>
      <c r="H210" s="18"/>
      <c r="I210" s="18"/>
      <c r="J210" s="18"/>
      <c r="K210" s="18"/>
      <c r="L210" s="18"/>
      <c r="M210" s="18"/>
      <c r="N210" s="18"/>
      <c r="O210" s="18"/>
    </row>
    <row r="211" spans="2:15" s="24" customFormat="1" hidden="1" x14ac:dyDescent="0.2">
      <c r="B211" s="18"/>
      <c r="C211" s="18"/>
      <c r="D211" s="18"/>
      <c r="E211" s="18"/>
      <c r="F211" s="18"/>
      <c r="G211" s="18"/>
      <c r="H211" s="18"/>
      <c r="I211" s="18"/>
      <c r="J211" s="18"/>
      <c r="K211" s="18"/>
      <c r="L211" s="18"/>
      <c r="M211" s="18"/>
      <c r="N211" s="18"/>
      <c r="O211" s="18"/>
    </row>
    <row r="212" spans="2:15" s="24" customFormat="1" hidden="1" x14ac:dyDescent="0.2">
      <c r="B212" s="18"/>
      <c r="C212" s="18"/>
      <c r="D212" s="18"/>
      <c r="E212" s="18"/>
      <c r="F212" s="18"/>
      <c r="G212" s="18"/>
      <c r="H212" s="18"/>
      <c r="I212" s="18"/>
      <c r="J212" s="18"/>
      <c r="K212" s="18"/>
      <c r="L212" s="18"/>
      <c r="M212" s="18"/>
      <c r="N212" s="18"/>
      <c r="O212" s="18"/>
    </row>
    <row r="213" spans="2:15" s="24" customFormat="1" hidden="1" x14ac:dyDescent="0.2">
      <c r="B213" s="18"/>
      <c r="C213" s="18"/>
      <c r="D213" s="18"/>
      <c r="E213" s="18"/>
      <c r="F213" s="18"/>
      <c r="G213" s="18"/>
      <c r="H213" s="18"/>
      <c r="I213" s="18"/>
      <c r="J213" s="18"/>
      <c r="K213" s="18"/>
      <c r="L213" s="18"/>
      <c r="M213" s="18"/>
      <c r="N213" s="18"/>
      <c r="O213" s="18"/>
    </row>
    <row r="214" spans="2:15" s="24" customFormat="1" hidden="1" x14ac:dyDescent="0.2">
      <c r="B214" s="18"/>
      <c r="C214" s="18"/>
      <c r="D214" s="18"/>
      <c r="E214" s="18"/>
      <c r="F214" s="18"/>
      <c r="G214" s="18"/>
      <c r="H214" s="18"/>
      <c r="I214" s="18"/>
      <c r="J214" s="18"/>
      <c r="K214" s="18"/>
      <c r="L214" s="18"/>
      <c r="M214" s="18"/>
      <c r="N214" s="18"/>
      <c r="O214" s="18"/>
    </row>
    <row r="215" spans="2:15" s="24" customFormat="1" hidden="1" x14ac:dyDescent="0.2">
      <c r="B215" s="18"/>
      <c r="C215" s="18"/>
      <c r="D215" s="18"/>
      <c r="E215" s="18"/>
      <c r="F215" s="18"/>
      <c r="G215" s="18"/>
      <c r="H215" s="18"/>
      <c r="I215" s="18"/>
      <c r="J215" s="18"/>
      <c r="K215" s="18"/>
      <c r="L215" s="18"/>
      <c r="M215" s="18"/>
      <c r="N215" s="18"/>
      <c r="O215" s="18"/>
    </row>
    <row r="216" spans="2:15" s="24" customFormat="1" hidden="1" x14ac:dyDescent="0.2">
      <c r="B216" s="18"/>
      <c r="C216" s="18"/>
      <c r="D216" s="18"/>
      <c r="E216" s="18"/>
      <c r="F216" s="18"/>
      <c r="G216" s="18"/>
      <c r="H216" s="18"/>
      <c r="I216" s="18"/>
      <c r="J216" s="18"/>
      <c r="K216" s="18"/>
      <c r="L216" s="18"/>
      <c r="M216" s="18"/>
      <c r="N216" s="18"/>
      <c r="O216" s="18"/>
    </row>
    <row r="217" spans="2:15" s="24" customFormat="1" hidden="1" x14ac:dyDescent="0.2">
      <c r="B217" s="18"/>
      <c r="C217" s="18"/>
      <c r="D217" s="18"/>
      <c r="E217" s="18"/>
      <c r="F217" s="18"/>
      <c r="G217" s="18"/>
      <c r="H217" s="18"/>
      <c r="I217" s="18"/>
      <c r="J217" s="18"/>
      <c r="K217" s="18"/>
      <c r="L217" s="18"/>
      <c r="M217" s="18"/>
      <c r="N217" s="18"/>
      <c r="O217" s="18"/>
    </row>
    <row r="218" spans="2:15" s="24" customFormat="1" hidden="1" x14ac:dyDescent="0.2">
      <c r="E218" s="18"/>
      <c r="F218" s="18"/>
      <c r="G218" s="18"/>
      <c r="H218" s="18"/>
      <c r="I218" s="18"/>
      <c r="J218" s="18"/>
      <c r="K218" s="18"/>
      <c r="L218" s="18"/>
      <c r="M218" s="18"/>
      <c r="N218" s="18"/>
      <c r="O218" s="18"/>
    </row>
  </sheetData>
  <sheetProtection sheet="1" objects="1" scenarios="1"/>
  <phoneticPr fontId="0" type="noConversion"/>
  <conditionalFormatting sqref="G4:G6">
    <cfRule type="cellIs" dxfId="123" priority="7" stopIfTrue="1" operator="equal">
      <formula>"Ga naar het volgende tabblad"</formula>
    </cfRule>
  </conditionalFormatting>
  <conditionalFormatting sqref="F4:F6 F8">
    <cfRule type="cellIs" dxfId="122" priority="8" stopIfTrue="1" operator="equal">
      <formula>#REF!</formula>
    </cfRule>
    <cfRule type="cellIs" dxfId="121" priority="9" stopIfTrue="1" operator="equal">
      <formula>#REF!</formula>
    </cfRule>
    <cfRule type="cellIs" dxfId="120" priority="10" stopIfTrue="1" operator="equal">
      <formula>#REF!</formula>
    </cfRule>
  </conditionalFormatting>
  <conditionalFormatting sqref="G8">
    <cfRule type="cellIs" dxfId="119" priority="11" stopIfTrue="1" operator="equal">
      <formula>"Ga naar het volgende tabblad"</formula>
    </cfRule>
  </conditionalFormatting>
  <conditionalFormatting sqref="G7">
    <cfRule type="cellIs" dxfId="118" priority="12" stopIfTrue="1" operator="equal">
      <formula>"Nee. Ga door naar het volgende tabblad."</formula>
    </cfRule>
  </conditionalFormatting>
  <conditionalFormatting sqref="G20:G140">
    <cfRule type="cellIs" dxfId="117" priority="13" stopIfTrue="1" operator="equal">
      <formula>"Maatregel n.v.t."</formula>
    </cfRule>
  </conditionalFormatting>
  <conditionalFormatting sqref="D8">
    <cfRule type="cellIs" dxfId="116" priority="14" stopIfTrue="1" operator="equal">
      <formula>"Nee. Ga door naar het volgende tabblad."</formula>
    </cfRule>
    <cfRule type="cellIs" dxfId="115" priority="15" stopIfTrue="1" operator="equal">
      <formula>$F$18</formula>
    </cfRule>
  </conditionalFormatting>
  <conditionalFormatting sqref="F20:F140">
    <cfRule type="cellIs" dxfId="114" priority="16" stopIfTrue="1" operator="equal">
      <formula>$F$14</formula>
    </cfRule>
    <cfRule type="cellIs" dxfId="113" priority="17" stopIfTrue="1" operator="equal">
      <formula>$F$13</formula>
    </cfRule>
  </conditionalFormatting>
  <conditionalFormatting sqref="G20">
    <cfRule type="cellIs" dxfId="112" priority="6" stopIfTrue="1" operator="equal">
      <formula>"Maatregel n.v.t."</formula>
    </cfRule>
  </conditionalFormatting>
  <conditionalFormatting sqref="F20">
    <cfRule type="cellIs" dxfId="111" priority="4" stopIfTrue="1" operator="equal">
      <formula>$F$14</formula>
    </cfRule>
    <cfRule type="cellIs" dxfId="110" priority="5" stopIfTrue="1" operator="equal">
      <formula>$F$13</formula>
    </cfRule>
  </conditionalFormatting>
  <conditionalFormatting sqref="G21:G140">
    <cfRule type="cellIs" dxfId="109" priority="3" stopIfTrue="1" operator="equal">
      <formula>"Maatregel n.v.t."</formula>
    </cfRule>
  </conditionalFormatting>
  <conditionalFormatting sqref="F21:F140">
    <cfRule type="cellIs" dxfId="108" priority="1" stopIfTrue="1" operator="equal">
      <formula>$F$14</formula>
    </cfRule>
    <cfRule type="cellIs" dxfId="107" priority="2" stopIfTrue="1" operator="equal">
      <formula>$F$13</formula>
    </cfRule>
  </conditionalFormatting>
  <dataValidations count="2">
    <dataValidation type="list" allowBlank="1" showInputMessage="1" showErrorMessage="1" sqref="D8" xr:uid="{00000000-0002-0000-0C00-000000000000}">
      <formula1>$F$16:$F$18</formula1>
    </dataValidation>
    <dataValidation type="list" allowBlank="1" showInputMessage="1" showErrorMessage="1" sqref="F20:F140" xr:uid="{00000000-0002-0000-0C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40"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2">
    <pageSetUpPr fitToPage="1"/>
  </sheetPr>
  <dimension ref="A1:P182"/>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977</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2205</v>
      </c>
      <c r="G10" s="141" t="s">
        <v>2146</v>
      </c>
      <c r="H10" s="241" t="s">
        <v>2282</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SUM(K20:K104)</f>
        <v>0</v>
      </c>
      <c r="L12" s="17" t="e">
        <f>SUM(L20:L104)</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12.75" x14ac:dyDescent="0.2">
      <c r="B20" s="288"/>
      <c r="C20" s="286"/>
      <c r="D20" s="288"/>
      <c r="E20" s="148"/>
      <c r="F20" s="135" t="str">
        <f>+IF($D$8=$F$17, $F$13, " ")</f>
        <v xml:space="preserve"> </v>
      </c>
      <c r="G20" s="135" t="str">
        <f t="shared" ref="G20:G35" si="0">+IF($F20="Nee, geheel niet van toepassing", "Maatregel n.v.t.", " ")</f>
        <v xml:space="preserve"> </v>
      </c>
      <c r="H20" s="136" t="str">
        <f>+IF($D$8=$F$17,"N.v.t."," ")</f>
        <v xml:space="preserve"> </v>
      </c>
      <c r="I20" s="151"/>
      <c r="K20" s="19" t="str">
        <f>+IF(F20=" "," ",IF(F20=$F$13,0,1))</f>
        <v xml:space="preserve"> </v>
      </c>
      <c r="L20" s="19" t="e">
        <f>+IF(#REF!=" "," ",IF(#REF!=#REF!,0,IF(#REF!=#REF!,0,1)))</f>
        <v>#REF!</v>
      </c>
    </row>
    <row r="21" spans="2:16" ht="12.75" x14ac:dyDescent="0.2">
      <c r="B21" s="288"/>
      <c r="C21" s="286"/>
      <c r="D21" s="288"/>
      <c r="E21" s="152"/>
      <c r="F21" s="135" t="str">
        <f t="shared" ref="F21:F84" si="1">+IF($D$8=$F$17, $F$13, " ")</f>
        <v xml:space="preserve"> </v>
      </c>
      <c r="G21" s="135" t="str">
        <f t="shared" si="0"/>
        <v xml:space="preserve"> </v>
      </c>
      <c r="H21" s="136" t="str">
        <f t="shared" ref="H21:H84" si="2">+IF($D$8=$F$17,"N.v.t."," ")</f>
        <v xml:space="preserve"> </v>
      </c>
      <c r="I21" s="151"/>
      <c r="K21" s="19" t="str">
        <f t="shared" ref="K21:K84" si="3">+IF(F21=" "," ",IF(F21=$F$13,0,1))</f>
        <v xml:space="preserve"> </v>
      </c>
      <c r="L21" s="19" t="e">
        <f>+IF(#REF!=" "," ",IF(#REF!=#REF!,0,IF(#REF!=#REF!,0,1)))</f>
        <v>#REF!</v>
      </c>
    </row>
    <row r="22" spans="2:16" ht="12.75" x14ac:dyDescent="0.2">
      <c r="B22" s="288"/>
      <c r="C22" s="286"/>
      <c r="D22" s="288"/>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12.75" x14ac:dyDescent="0.2">
      <c r="B23" s="288"/>
      <c r="C23" s="286"/>
      <c r="D23" s="288"/>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12.75" x14ac:dyDescent="0.2">
      <c r="B24" s="288"/>
      <c r="C24" s="286"/>
      <c r="D24" s="288"/>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12.75" x14ac:dyDescent="0.2">
      <c r="B25" s="288"/>
      <c r="C25" s="286"/>
      <c r="D25" s="288"/>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12.75" x14ac:dyDescent="0.2">
      <c r="B26" s="288"/>
      <c r="C26" s="286"/>
      <c r="D26" s="288"/>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12.75" x14ac:dyDescent="0.2">
      <c r="B27" s="288"/>
      <c r="C27" s="286"/>
      <c r="D27" s="288"/>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12.75" x14ac:dyDescent="0.2">
      <c r="B28" s="288"/>
      <c r="C28" s="286"/>
      <c r="D28" s="288"/>
      <c r="E28" s="152"/>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12.75" x14ac:dyDescent="0.2">
      <c r="B29" s="288"/>
      <c r="C29" s="286"/>
      <c r="D29" s="288"/>
      <c r="E29" s="152"/>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12.75" x14ac:dyDescent="0.2">
      <c r="B30" s="288"/>
      <c r="C30" s="286"/>
      <c r="D30" s="288"/>
      <c r="E30" s="152"/>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12.75" x14ac:dyDescent="0.2">
      <c r="B31" s="288"/>
      <c r="C31" s="286"/>
      <c r="D31" s="288"/>
      <c r="E31" s="152"/>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12.75" x14ac:dyDescent="0.2">
      <c r="B32" s="288"/>
      <c r="C32" s="286"/>
      <c r="D32" s="288"/>
      <c r="E32" s="152"/>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12.75" x14ac:dyDescent="0.2">
      <c r="B33" s="288"/>
      <c r="C33" s="286"/>
      <c r="D33" s="288"/>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12.75" x14ac:dyDescent="0.2">
      <c r="B34" s="288"/>
      <c r="C34" s="286"/>
      <c r="D34" s="288"/>
      <c r="E34" s="152"/>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12.75" x14ac:dyDescent="0.2">
      <c r="B35" s="288"/>
      <c r="C35" s="286"/>
      <c r="D35" s="288"/>
      <c r="E35" s="152"/>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12.75" x14ac:dyDescent="0.2">
      <c r="B36" s="288"/>
      <c r="C36" s="286"/>
      <c r="D36" s="288"/>
      <c r="E36" s="152"/>
      <c r="F36" s="135" t="str">
        <f t="shared" si="1"/>
        <v xml:space="preserve"> </v>
      </c>
      <c r="G36" s="135" t="str">
        <f t="shared" ref="G36:G99" si="4">+IF($F36="Nee, geheel niet van toepassing", "Maatregel n.v.t.", " ")</f>
        <v xml:space="preserve"> </v>
      </c>
      <c r="H36" s="136" t="str">
        <f t="shared" si="2"/>
        <v xml:space="preserve"> </v>
      </c>
      <c r="I36" s="151"/>
      <c r="K36" s="19" t="str">
        <f t="shared" si="3"/>
        <v xml:space="preserve"> </v>
      </c>
      <c r="L36" s="19" t="e">
        <f>+IF(#REF!=" "," ",IF(#REF!=#REF!,0,IF(#REF!=#REF!,0,1)))</f>
        <v>#REF!</v>
      </c>
    </row>
    <row r="37" spans="2:12" ht="12.75" x14ac:dyDescent="0.2">
      <c r="B37" s="288"/>
      <c r="C37" s="286"/>
      <c r="D37" s="288"/>
      <c r="E37" s="152"/>
      <c r="F37" s="135" t="str">
        <f t="shared" si="1"/>
        <v xml:space="preserve"> </v>
      </c>
      <c r="G37" s="135" t="str">
        <f t="shared" si="4"/>
        <v xml:space="preserve"> </v>
      </c>
      <c r="H37" s="136" t="str">
        <f t="shared" si="2"/>
        <v xml:space="preserve"> </v>
      </c>
      <c r="I37" s="151"/>
      <c r="K37" s="19" t="str">
        <f t="shared" si="3"/>
        <v xml:space="preserve"> </v>
      </c>
      <c r="L37" s="19" t="e">
        <f>+IF(#REF!=" "," ",IF(#REF!=#REF!,0,IF(#REF!=#REF!,0,1)))</f>
        <v>#REF!</v>
      </c>
    </row>
    <row r="38" spans="2:12" ht="12.75" x14ac:dyDescent="0.2">
      <c r="B38" s="288"/>
      <c r="C38" s="286"/>
      <c r="D38" s="288"/>
      <c r="E38" s="148"/>
      <c r="F38" s="135" t="str">
        <f t="shared" si="1"/>
        <v xml:space="preserve"> </v>
      </c>
      <c r="G38" s="135" t="str">
        <f t="shared" si="4"/>
        <v xml:space="preserve"> </v>
      </c>
      <c r="H38" s="136" t="str">
        <f t="shared" si="2"/>
        <v xml:space="preserve"> </v>
      </c>
      <c r="I38" s="151"/>
      <c r="K38" s="19" t="str">
        <f t="shared" si="3"/>
        <v xml:space="preserve"> </v>
      </c>
      <c r="L38" s="19" t="e">
        <f>+IF(#REF!=" "," ",IF(#REF!=#REF!,0,IF(#REF!=#REF!,0,1)))</f>
        <v>#REF!</v>
      </c>
    </row>
    <row r="39" spans="2:12" ht="12.75" x14ac:dyDescent="0.2">
      <c r="B39" s="288"/>
      <c r="C39" s="286"/>
      <c r="D39" s="288"/>
      <c r="E39" s="148"/>
      <c r="F39" s="135" t="str">
        <f t="shared" si="1"/>
        <v xml:space="preserve"> </v>
      </c>
      <c r="G39" s="135" t="str">
        <f t="shared" si="4"/>
        <v xml:space="preserve"> </v>
      </c>
      <c r="H39" s="136" t="str">
        <f t="shared" si="2"/>
        <v xml:space="preserve"> </v>
      </c>
      <c r="I39" s="151"/>
      <c r="K39" s="19" t="str">
        <f t="shared" si="3"/>
        <v xml:space="preserve"> </v>
      </c>
      <c r="L39" s="19" t="e">
        <f>+IF(#REF!=" "," ",IF(#REF!=#REF!,0,IF(#REF!=#REF!,0,1)))</f>
        <v>#REF!</v>
      </c>
    </row>
    <row r="40" spans="2:12" ht="12.75" x14ac:dyDescent="0.2">
      <c r="B40" s="288"/>
      <c r="C40" s="286"/>
      <c r="D40" s="288"/>
      <c r="E40" s="148"/>
      <c r="F40" s="135" t="str">
        <f t="shared" si="1"/>
        <v xml:space="preserve"> </v>
      </c>
      <c r="G40" s="135" t="str">
        <f t="shared" si="4"/>
        <v xml:space="preserve"> </v>
      </c>
      <c r="H40" s="136" t="str">
        <f t="shared" si="2"/>
        <v xml:space="preserve"> </v>
      </c>
      <c r="I40" s="151"/>
      <c r="K40" s="19" t="str">
        <f t="shared" si="3"/>
        <v xml:space="preserve"> </v>
      </c>
      <c r="L40" s="19" t="e">
        <f>+IF(#REF!=" "," ",IF(#REF!=#REF!,0,IF(#REF!=#REF!,0,1)))</f>
        <v>#REF!</v>
      </c>
    </row>
    <row r="41" spans="2:12" ht="12.75" x14ac:dyDescent="0.2">
      <c r="B41" s="288"/>
      <c r="C41" s="286"/>
      <c r="D41" s="288"/>
      <c r="E41" s="152"/>
      <c r="F41" s="135" t="str">
        <f t="shared" si="1"/>
        <v xml:space="preserve"> </v>
      </c>
      <c r="G41" s="135" t="str">
        <f t="shared" si="4"/>
        <v xml:space="preserve"> </v>
      </c>
      <c r="H41" s="136" t="str">
        <f t="shared" si="2"/>
        <v xml:space="preserve"> </v>
      </c>
      <c r="I41" s="151"/>
      <c r="K41" s="19" t="str">
        <f t="shared" si="3"/>
        <v xml:space="preserve"> </v>
      </c>
      <c r="L41" s="19" t="e">
        <f>+IF(#REF!=" "," ",IF(#REF!=#REF!,0,IF(#REF!=#REF!,0,1)))</f>
        <v>#REF!</v>
      </c>
    </row>
    <row r="42" spans="2:12" ht="12.75" x14ac:dyDescent="0.2">
      <c r="B42" s="288"/>
      <c r="C42" s="286"/>
      <c r="D42" s="288"/>
      <c r="E42" s="152"/>
      <c r="F42" s="135" t="str">
        <f t="shared" si="1"/>
        <v xml:space="preserve"> </v>
      </c>
      <c r="G42" s="135" t="str">
        <f t="shared" si="4"/>
        <v xml:space="preserve"> </v>
      </c>
      <c r="H42" s="136" t="str">
        <f t="shared" si="2"/>
        <v xml:space="preserve"> </v>
      </c>
      <c r="I42" s="151"/>
      <c r="K42" s="19" t="str">
        <f t="shared" si="3"/>
        <v xml:space="preserve"> </v>
      </c>
      <c r="L42" s="19" t="e">
        <f>+IF(#REF!=" "," ",IF(#REF!=#REF!,0,IF(#REF!=#REF!,0,1)))</f>
        <v>#REF!</v>
      </c>
    </row>
    <row r="43" spans="2:12" ht="12.75" x14ac:dyDescent="0.2">
      <c r="B43" s="288"/>
      <c r="C43" s="286"/>
      <c r="D43" s="288"/>
      <c r="E43" s="152"/>
      <c r="F43" s="135" t="str">
        <f t="shared" si="1"/>
        <v xml:space="preserve"> </v>
      </c>
      <c r="G43" s="135" t="str">
        <f t="shared" si="4"/>
        <v xml:space="preserve"> </v>
      </c>
      <c r="H43" s="136" t="str">
        <f t="shared" si="2"/>
        <v xml:space="preserve"> </v>
      </c>
      <c r="I43" s="151"/>
      <c r="K43" s="19" t="str">
        <f t="shared" si="3"/>
        <v xml:space="preserve"> </v>
      </c>
      <c r="L43" s="19" t="e">
        <f>+IF(#REF!=" "," ",IF(#REF!=#REF!,0,IF(#REF!=#REF!,0,1)))</f>
        <v>#REF!</v>
      </c>
    </row>
    <row r="44" spans="2:12" ht="12.75" x14ac:dyDescent="0.2">
      <c r="B44" s="288"/>
      <c r="C44" s="286"/>
      <c r="D44" s="288"/>
      <c r="E44" s="152"/>
      <c r="F44" s="135" t="str">
        <f t="shared" si="1"/>
        <v xml:space="preserve"> </v>
      </c>
      <c r="G44" s="135" t="str">
        <f t="shared" si="4"/>
        <v xml:space="preserve"> </v>
      </c>
      <c r="H44" s="136" t="str">
        <f t="shared" si="2"/>
        <v xml:space="preserve"> </v>
      </c>
      <c r="I44" s="151"/>
      <c r="K44" s="19" t="str">
        <f t="shared" si="3"/>
        <v xml:space="preserve"> </v>
      </c>
      <c r="L44" s="19" t="e">
        <f>+IF(#REF!=" "," ",IF(#REF!=#REF!,0,IF(#REF!=#REF!,0,1)))</f>
        <v>#REF!</v>
      </c>
    </row>
    <row r="45" spans="2:12" ht="12.75" x14ac:dyDescent="0.2">
      <c r="B45" s="288"/>
      <c r="C45" s="286"/>
      <c r="D45" s="288"/>
      <c r="E45" s="148"/>
      <c r="F45" s="135" t="str">
        <f t="shared" si="1"/>
        <v xml:space="preserve"> </v>
      </c>
      <c r="G45" s="135" t="str">
        <f t="shared" si="4"/>
        <v xml:space="preserve"> </v>
      </c>
      <c r="H45" s="136" t="str">
        <f t="shared" si="2"/>
        <v xml:space="preserve"> </v>
      </c>
      <c r="I45" s="151"/>
      <c r="K45" s="19" t="str">
        <f t="shared" si="3"/>
        <v xml:space="preserve"> </v>
      </c>
      <c r="L45" s="19" t="e">
        <f>+IF(#REF!=" "," ",IF(#REF!=#REF!,0,IF(#REF!=#REF!,0,1)))</f>
        <v>#REF!</v>
      </c>
    </row>
    <row r="46" spans="2:12" ht="12.75" x14ac:dyDescent="0.2">
      <c r="B46" s="288"/>
      <c r="C46" s="286"/>
      <c r="D46" s="288"/>
      <c r="E46" s="152"/>
      <c r="F46" s="135" t="str">
        <f t="shared" si="1"/>
        <v xml:space="preserve"> </v>
      </c>
      <c r="G46" s="135" t="str">
        <f t="shared" si="4"/>
        <v xml:space="preserve"> </v>
      </c>
      <c r="H46" s="136" t="str">
        <f t="shared" si="2"/>
        <v xml:space="preserve"> </v>
      </c>
      <c r="I46" s="151"/>
      <c r="K46" s="19" t="str">
        <f t="shared" si="3"/>
        <v xml:space="preserve"> </v>
      </c>
      <c r="L46" s="19" t="e">
        <f>+IF(#REF!=" "," ",IF(#REF!=#REF!,0,IF(#REF!=#REF!,0,1)))</f>
        <v>#REF!</v>
      </c>
    </row>
    <row r="47" spans="2:12" ht="12.75" x14ac:dyDescent="0.2">
      <c r="B47" s="288"/>
      <c r="C47" s="286"/>
      <c r="D47" s="288"/>
      <c r="E47" s="152"/>
      <c r="F47" s="135" t="str">
        <f t="shared" si="1"/>
        <v xml:space="preserve"> </v>
      </c>
      <c r="G47" s="135" t="str">
        <f t="shared" si="4"/>
        <v xml:space="preserve"> </v>
      </c>
      <c r="H47" s="136" t="str">
        <f t="shared" si="2"/>
        <v xml:space="preserve"> </v>
      </c>
      <c r="I47" s="151"/>
      <c r="K47" s="19" t="str">
        <f t="shared" si="3"/>
        <v xml:space="preserve"> </v>
      </c>
      <c r="L47" s="19" t="e">
        <f>+IF(#REF!=" "," ",IF(#REF!=#REF!,0,IF(#REF!=#REF!,0,1)))</f>
        <v>#REF!</v>
      </c>
    </row>
    <row r="48" spans="2:12" ht="12.75" x14ac:dyDescent="0.2">
      <c r="B48" s="288"/>
      <c r="C48" s="286"/>
      <c r="D48" s="288"/>
      <c r="E48" s="152"/>
      <c r="F48" s="135" t="str">
        <f t="shared" si="1"/>
        <v xml:space="preserve"> </v>
      </c>
      <c r="G48" s="135" t="str">
        <f t="shared" si="4"/>
        <v xml:space="preserve"> </v>
      </c>
      <c r="H48" s="136" t="str">
        <f t="shared" si="2"/>
        <v xml:space="preserve"> </v>
      </c>
      <c r="I48" s="151"/>
      <c r="K48" s="19" t="str">
        <f t="shared" si="3"/>
        <v xml:space="preserve"> </v>
      </c>
      <c r="L48" s="19" t="e">
        <f>+IF(#REF!=" "," ",IF(#REF!=#REF!,0,IF(#REF!=#REF!,0,1)))</f>
        <v>#REF!</v>
      </c>
    </row>
    <row r="49" spans="2:12" ht="12.75" x14ac:dyDescent="0.2">
      <c r="B49" s="288"/>
      <c r="C49" s="286"/>
      <c r="D49" s="288"/>
      <c r="E49" s="152"/>
      <c r="F49" s="135" t="str">
        <f t="shared" si="1"/>
        <v xml:space="preserve"> </v>
      </c>
      <c r="G49" s="135" t="str">
        <f t="shared" si="4"/>
        <v xml:space="preserve"> </v>
      </c>
      <c r="H49" s="136" t="str">
        <f t="shared" si="2"/>
        <v xml:space="preserve"> </v>
      </c>
      <c r="I49" s="151"/>
      <c r="K49" s="19" t="str">
        <f t="shared" si="3"/>
        <v xml:space="preserve"> </v>
      </c>
      <c r="L49" s="19" t="e">
        <f>+IF(#REF!=" "," ",IF(#REF!=#REF!,0,IF(#REF!=#REF!,0,1)))</f>
        <v>#REF!</v>
      </c>
    </row>
    <row r="50" spans="2:12" ht="12.75" x14ac:dyDescent="0.2">
      <c r="B50" s="288"/>
      <c r="C50" s="286"/>
      <c r="D50" s="288"/>
      <c r="E50" s="152"/>
      <c r="F50" s="135" t="str">
        <f t="shared" si="1"/>
        <v xml:space="preserve"> </v>
      </c>
      <c r="G50" s="135" t="str">
        <f t="shared" si="4"/>
        <v xml:space="preserve"> </v>
      </c>
      <c r="H50" s="136" t="str">
        <f t="shared" si="2"/>
        <v xml:space="preserve"> </v>
      </c>
      <c r="I50" s="151"/>
      <c r="K50" s="19" t="str">
        <f t="shared" si="3"/>
        <v xml:space="preserve"> </v>
      </c>
      <c r="L50" s="19" t="e">
        <f>+IF(#REF!=" "," ",IF(#REF!=#REF!,0,IF(#REF!=#REF!,0,1)))</f>
        <v>#REF!</v>
      </c>
    </row>
    <row r="51" spans="2:12" ht="12.75" x14ac:dyDescent="0.2">
      <c r="B51" s="288"/>
      <c r="C51" s="286"/>
      <c r="D51" s="288"/>
      <c r="E51" s="152"/>
      <c r="F51" s="135" t="str">
        <f t="shared" si="1"/>
        <v xml:space="preserve"> </v>
      </c>
      <c r="G51" s="135" t="str">
        <f t="shared" si="4"/>
        <v xml:space="preserve"> </v>
      </c>
      <c r="H51" s="136" t="str">
        <f t="shared" si="2"/>
        <v xml:space="preserve"> </v>
      </c>
      <c r="I51" s="151"/>
      <c r="K51" s="19" t="str">
        <f t="shared" si="3"/>
        <v xml:space="preserve"> </v>
      </c>
      <c r="L51" s="19" t="e">
        <f>+IF(#REF!=" "," ",IF(#REF!=#REF!,0,IF(#REF!=#REF!,0,1)))</f>
        <v>#REF!</v>
      </c>
    </row>
    <row r="52" spans="2:12" ht="12.75" x14ac:dyDescent="0.2">
      <c r="B52" s="288"/>
      <c r="C52" s="286"/>
      <c r="D52" s="288"/>
      <c r="E52" s="152"/>
      <c r="F52" s="135" t="str">
        <f t="shared" si="1"/>
        <v xml:space="preserve"> </v>
      </c>
      <c r="G52" s="135" t="str">
        <f t="shared" si="4"/>
        <v xml:space="preserve"> </v>
      </c>
      <c r="H52" s="136" t="str">
        <f t="shared" si="2"/>
        <v xml:space="preserve"> </v>
      </c>
      <c r="I52" s="151"/>
      <c r="K52" s="19" t="str">
        <f t="shared" si="3"/>
        <v xml:space="preserve"> </v>
      </c>
      <c r="L52" s="19" t="e">
        <f>+IF(#REF!=" "," ",IF(#REF!=#REF!,0,IF(#REF!=#REF!,0,1)))</f>
        <v>#REF!</v>
      </c>
    </row>
    <row r="53" spans="2:12" ht="12.75" x14ac:dyDescent="0.2">
      <c r="B53" s="288"/>
      <c r="C53" s="286"/>
      <c r="D53" s="288"/>
      <c r="E53" s="152"/>
      <c r="F53" s="135" t="str">
        <f t="shared" si="1"/>
        <v xml:space="preserve"> </v>
      </c>
      <c r="G53" s="135" t="str">
        <f t="shared" si="4"/>
        <v xml:space="preserve"> </v>
      </c>
      <c r="H53" s="136" t="str">
        <f t="shared" si="2"/>
        <v xml:space="preserve"> </v>
      </c>
      <c r="I53" s="151"/>
      <c r="K53" s="19" t="str">
        <f t="shared" si="3"/>
        <v xml:space="preserve"> </v>
      </c>
      <c r="L53" s="19" t="e">
        <f>+IF(#REF!=" "," ",IF(#REF!=#REF!,0,IF(#REF!=#REF!,0,1)))</f>
        <v>#REF!</v>
      </c>
    </row>
    <row r="54" spans="2:12" ht="12.75" x14ac:dyDescent="0.2">
      <c r="B54" s="288"/>
      <c r="C54" s="286"/>
      <c r="D54" s="288"/>
      <c r="E54" s="152"/>
      <c r="F54" s="135" t="str">
        <f t="shared" si="1"/>
        <v xml:space="preserve"> </v>
      </c>
      <c r="G54" s="135" t="str">
        <f t="shared" si="4"/>
        <v xml:space="preserve"> </v>
      </c>
      <c r="H54" s="136" t="str">
        <f t="shared" si="2"/>
        <v xml:space="preserve"> </v>
      </c>
      <c r="I54" s="151"/>
      <c r="K54" s="19" t="str">
        <f t="shared" si="3"/>
        <v xml:space="preserve"> </v>
      </c>
      <c r="L54" s="19" t="e">
        <f>+IF(#REF!=" "," ",IF(#REF!=#REF!,0,IF(#REF!=#REF!,0,1)))</f>
        <v>#REF!</v>
      </c>
    </row>
    <row r="55" spans="2:12" ht="12.75" x14ac:dyDescent="0.2">
      <c r="B55" s="288"/>
      <c r="C55" s="286"/>
      <c r="D55" s="288"/>
      <c r="E55" s="152"/>
      <c r="F55" s="135" t="str">
        <f t="shared" si="1"/>
        <v xml:space="preserve"> </v>
      </c>
      <c r="G55" s="135" t="str">
        <f t="shared" si="4"/>
        <v xml:space="preserve"> </v>
      </c>
      <c r="H55" s="136" t="str">
        <f t="shared" si="2"/>
        <v xml:space="preserve"> </v>
      </c>
      <c r="I55" s="151"/>
      <c r="K55" s="19" t="str">
        <f t="shared" si="3"/>
        <v xml:space="preserve"> </v>
      </c>
      <c r="L55" s="19" t="e">
        <f>+IF(#REF!=" "," ",IF(#REF!=#REF!,0,IF(#REF!=#REF!,0,1)))</f>
        <v>#REF!</v>
      </c>
    </row>
    <row r="56" spans="2:12" ht="12.75" x14ac:dyDescent="0.2">
      <c r="B56" s="288"/>
      <c r="C56" s="286"/>
      <c r="D56" s="288"/>
      <c r="E56" s="148"/>
      <c r="F56" s="135" t="str">
        <f t="shared" si="1"/>
        <v xml:space="preserve"> </v>
      </c>
      <c r="G56" s="135" t="str">
        <f t="shared" si="4"/>
        <v xml:space="preserve"> </v>
      </c>
      <c r="H56" s="136" t="str">
        <f t="shared" si="2"/>
        <v xml:space="preserve"> </v>
      </c>
      <c r="I56" s="151"/>
      <c r="K56" s="19" t="str">
        <f t="shared" si="3"/>
        <v xml:space="preserve"> </v>
      </c>
      <c r="L56" s="19" t="e">
        <f>+IF(#REF!=" "," ",IF(#REF!=#REF!,0,IF(#REF!=#REF!,0,1)))</f>
        <v>#REF!</v>
      </c>
    </row>
    <row r="57" spans="2:12" ht="12.75" x14ac:dyDescent="0.2">
      <c r="B57" s="288"/>
      <c r="C57" s="288"/>
      <c r="D57" s="288"/>
      <c r="E57" s="153"/>
      <c r="F57" s="135" t="str">
        <f t="shared" si="1"/>
        <v xml:space="preserve"> </v>
      </c>
      <c r="G57" s="135" t="str">
        <f t="shared" si="4"/>
        <v xml:space="preserve"> </v>
      </c>
      <c r="H57" s="136" t="str">
        <f t="shared" si="2"/>
        <v xml:space="preserve"> </v>
      </c>
      <c r="I57" s="151"/>
      <c r="K57" s="19" t="str">
        <f t="shared" si="3"/>
        <v xml:space="preserve"> </v>
      </c>
      <c r="L57" s="19" t="e">
        <f>+IF(#REF!=" "," ",IF(#REF!=#REF!,0,IF(#REF!=#REF!,0,1)))</f>
        <v>#REF!</v>
      </c>
    </row>
    <row r="58" spans="2:12" ht="12.75" x14ac:dyDescent="0.2">
      <c r="B58" s="288"/>
      <c r="C58" s="288"/>
      <c r="D58" s="288"/>
      <c r="E58" s="153"/>
      <c r="F58" s="135" t="str">
        <f t="shared" si="1"/>
        <v xml:space="preserve"> </v>
      </c>
      <c r="G58" s="135" t="str">
        <f t="shared" si="4"/>
        <v xml:space="preserve"> </v>
      </c>
      <c r="H58" s="136" t="str">
        <f t="shared" si="2"/>
        <v xml:space="preserve"> </v>
      </c>
      <c r="I58" s="151"/>
      <c r="K58" s="19" t="str">
        <f t="shared" si="3"/>
        <v xml:space="preserve"> </v>
      </c>
      <c r="L58" s="19" t="e">
        <f>+IF(#REF!=" "," ",IF(#REF!=#REF!,0,IF(#REF!=#REF!,0,1)))</f>
        <v>#REF!</v>
      </c>
    </row>
    <row r="59" spans="2:12" ht="12.75" x14ac:dyDescent="0.2">
      <c r="B59" s="288"/>
      <c r="C59" s="288"/>
      <c r="D59" s="288"/>
      <c r="E59" s="153"/>
      <c r="F59" s="135" t="str">
        <f t="shared" si="1"/>
        <v xml:space="preserve"> </v>
      </c>
      <c r="G59" s="135" t="str">
        <f t="shared" si="4"/>
        <v xml:space="preserve"> </v>
      </c>
      <c r="H59" s="136" t="str">
        <f t="shared" si="2"/>
        <v xml:space="preserve"> </v>
      </c>
      <c r="I59" s="151"/>
      <c r="K59" s="19" t="str">
        <f t="shared" si="3"/>
        <v xml:space="preserve"> </v>
      </c>
      <c r="L59" s="19" t="e">
        <f>+IF(#REF!=" "," ",IF(#REF!=#REF!,0,IF(#REF!=#REF!,0,1)))</f>
        <v>#REF!</v>
      </c>
    </row>
    <row r="60" spans="2:12" ht="12.75" x14ac:dyDescent="0.2">
      <c r="B60" s="288"/>
      <c r="C60" s="288"/>
      <c r="D60" s="288"/>
      <c r="E60" s="153"/>
      <c r="F60" s="135" t="str">
        <f t="shared" si="1"/>
        <v xml:space="preserve"> </v>
      </c>
      <c r="G60" s="135" t="str">
        <f t="shared" si="4"/>
        <v xml:space="preserve"> </v>
      </c>
      <c r="H60" s="136" t="str">
        <f t="shared" si="2"/>
        <v xml:space="preserve"> </v>
      </c>
      <c r="I60" s="151"/>
      <c r="K60" s="19" t="str">
        <f t="shared" si="3"/>
        <v xml:space="preserve"> </v>
      </c>
      <c r="L60" s="19" t="e">
        <f>+IF(#REF!=" "," ",IF(#REF!=#REF!,0,IF(#REF!=#REF!,0,1)))</f>
        <v>#REF!</v>
      </c>
    </row>
    <row r="61" spans="2:12" ht="12.75" x14ac:dyDescent="0.2">
      <c r="B61" s="288"/>
      <c r="C61" s="286"/>
      <c r="D61" s="288"/>
      <c r="E61" s="148"/>
      <c r="F61" s="135" t="str">
        <f t="shared" si="1"/>
        <v xml:space="preserve"> </v>
      </c>
      <c r="G61" s="135" t="str">
        <f t="shared" si="4"/>
        <v xml:space="preserve"> </v>
      </c>
      <c r="H61" s="136" t="str">
        <f t="shared" si="2"/>
        <v xml:space="preserve"> </v>
      </c>
      <c r="I61" s="151"/>
      <c r="K61" s="19" t="str">
        <f t="shared" si="3"/>
        <v xml:space="preserve"> </v>
      </c>
      <c r="L61" s="19" t="e">
        <f>+IF(#REF!=" "," ",IF(#REF!=#REF!,0,IF(#REF!=#REF!,0,1)))</f>
        <v>#REF!</v>
      </c>
    </row>
    <row r="62" spans="2:12" ht="12.75" x14ac:dyDescent="0.2">
      <c r="B62" s="288"/>
      <c r="C62" s="288"/>
      <c r="D62" s="288"/>
      <c r="E62" s="153"/>
      <c r="F62" s="135" t="str">
        <f t="shared" si="1"/>
        <v xml:space="preserve"> </v>
      </c>
      <c r="G62" s="135" t="str">
        <f t="shared" si="4"/>
        <v xml:space="preserve"> </v>
      </c>
      <c r="H62" s="136" t="str">
        <f t="shared" si="2"/>
        <v xml:space="preserve"> </v>
      </c>
      <c r="I62" s="151"/>
      <c r="K62" s="19" t="str">
        <f t="shared" si="3"/>
        <v xml:space="preserve"> </v>
      </c>
      <c r="L62" s="19" t="e">
        <f>+IF(#REF!=" "," ",IF(#REF!=#REF!,0,IF(#REF!=#REF!,0,1)))</f>
        <v>#REF!</v>
      </c>
    </row>
    <row r="63" spans="2:12" ht="12.75" x14ac:dyDescent="0.2">
      <c r="B63" s="288"/>
      <c r="C63" s="286"/>
      <c r="D63" s="288"/>
      <c r="E63" s="152"/>
      <c r="F63" s="135" t="str">
        <f t="shared" si="1"/>
        <v xml:space="preserve"> </v>
      </c>
      <c r="G63" s="135" t="str">
        <f t="shared" si="4"/>
        <v xml:space="preserve"> </v>
      </c>
      <c r="H63" s="136" t="str">
        <f t="shared" si="2"/>
        <v xml:space="preserve"> </v>
      </c>
      <c r="I63" s="151"/>
      <c r="K63" s="19" t="str">
        <f t="shared" si="3"/>
        <v xml:space="preserve"> </v>
      </c>
      <c r="L63" s="19" t="e">
        <f>+IF(#REF!=" "," ",IF(#REF!=#REF!,0,IF(#REF!=#REF!,0,1)))</f>
        <v>#REF!</v>
      </c>
    </row>
    <row r="64" spans="2:12" ht="12.75" x14ac:dyDescent="0.2">
      <c r="B64" s="288"/>
      <c r="C64" s="286"/>
      <c r="D64" s="288"/>
      <c r="E64" s="152"/>
      <c r="F64" s="135" t="str">
        <f t="shared" si="1"/>
        <v xml:space="preserve"> </v>
      </c>
      <c r="G64" s="135" t="str">
        <f t="shared" si="4"/>
        <v xml:space="preserve"> </v>
      </c>
      <c r="H64" s="136" t="str">
        <f t="shared" si="2"/>
        <v xml:space="preserve"> </v>
      </c>
      <c r="I64" s="151"/>
      <c r="K64" s="19" t="str">
        <f t="shared" si="3"/>
        <v xml:space="preserve"> </v>
      </c>
      <c r="L64" s="19" t="e">
        <f>+IF(#REF!=" "," ",IF(#REF!=#REF!,0,IF(#REF!=#REF!,0,1)))</f>
        <v>#REF!</v>
      </c>
    </row>
    <row r="65" spans="2:12" ht="12.75" x14ac:dyDescent="0.2">
      <c r="B65" s="288"/>
      <c r="C65" s="288"/>
      <c r="D65" s="288"/>
      <c r="E65" s="153"/>
      <c r="F65" s="135" t="str">
        <f t="shared" si="1"/>
        <v xml:space="preserve"> </v>
      </c>
      <c r="G65" s="135" t="str">
        <f t="shared" si="4"/>
        <v xml:space="preserve"> </v>
      </c>
      <c r="H65" s="136" t="str">
        <f t="shared" si="2"/>
        <v xml:space="preserve"> </v>
      </c>
      <c r="I65" s="151"/>
      <c r="K65" s="19" t="str">
        <f t="shared" si="3"/>
        <v xml:space="preserve"> </v>
      </c>
      <c r="L65" s="19" t="e">
        <f>+IF(#REF!=" "," ",IF(#REF!=#REF!,0,IF(#REF!=#REF!,0,1)))</f>
        <v>#REF!</v>
      </c>
    </row>
    <row r="66" spans="2:12" ht="12.75" x14ac:dyDescent="0.2">
      <c r="B66" s="288"/>
      <c r="C66" s="288"/>
      <c r="D66" s="288"/>
      <c r="E66" s="153"/>
      <c r="F66" s="135" t="str">
        <f t="shared" si="1"/>
        <v xml:space="preserve"> </v>
      </c>
      <c r="G66" s="135" t="str">
        <f t="shared" si="4"/>
        <v xml:space="preserve"> </v>
      </c>
      <c r="H66" s="136" t="str">
        <f t="shared" si="2"/>
        <v xml:space="preserve"> </v>
      </c>
      <c r="I66" s="151"/>
      <c r="K66" s="19" t="str">
        <f t="shared" si="3"/>
        <v xml:space="preserve"> </v>
      </c>
      <c r="L66" s="19" t="e">
        <f>+IF(#REF!=" "," ",IF(#REF!=#REF!,0,IF(#REF!=#REF!,0,1)))</f>
        <v>#REF!</v>
      </c>
    </row>
    <row r="67" spans="2:12" ht="12.75" x14ac:dyDescent="0.2">
      <c r="B67" s="288"/>
      <c r="C67" s="288"/>
      <c r="D67" s="288"/>
      <c r="E67" s="154"/>
      <c r="F67" s="135" t="str">
        <f t="shared" si="1"/>
        <v xml:space="preserve"> </v>
      </c>
      <c r="G67" s="135" t="str">
        <f t="shared" si="4"/>
        <v xml:space="preserve"> </v>
      </c>
      <c r="H67" s="136" t="str">
        <f t="shared" si="2"/>
        <v xml:space="preserve"> </v>
      </c>
      <c r="I67" s="151"/>
      <c r="K67" s="19" t="str">
        <f t="shared" si="3"/>
        <v xml:space="preserve"> </v>
      </c>
      <c r="L67" s="19" t="e">
        <f>+IF(#REF!=" "," ",IF(#REF!=#REF!,0,IF(#REF!=#REF!,0,1)))</f>
        <v>#REF!</v>
      </c>
    </row>
    <row r="68" spans="2:12" ht="12.75" x14ac:dyDescent="0.2">
      <c r="B68" s="288"/>
      <c r="C68" s="288"/>
      <c r="D68" s="288"/>
      <c r="E68" s="153"/>
      <c r="F68" s="135" t="str">
        <f t="shared" si="1"/>
        <v xml:space="preserve"> </v>
      </c>
      <c r="G68" s="135" t="str">
        <f t="shared" si="4"/>
        <v xml:space="preserve"> </v>
      </c>
      <c r="H68" s="136" t="str">
        <f t="shared" si="2"/>
        <v xml:space="preserve"> </v>
      </c>
      <c r="I68" s="151"/>
      <c r="K68" s="19" t="str">
        <f t="shared" si="3"/>
        <v xml:space="preserve"> </v>
      </c>
      <c r="L68" s="19" t="e">
        <f>+IF(#REF!=" "," ",IF(#REF!=#REF!,0,IF(#REF!=#REF!,0,1)))</f>
        <v>#REF!</v>
      </c>
    </row>
    <row r="69" spans="2:12" ht="12.75" x14ac:dyDescent="0.2">
      <c r="B69" s="288"/>
      <c r="C69" s="288"/>
      <c r="D69" s="288"/>
      <c r="E69" s="154"/>
      <c r="F69" s="135" t="str">
        <f t="shared" si="1"/>
        <v xml:space="preserve"> </v>
      </c>
      <c r="G69" s="135" t="str">
        <f t="shared" si="4"/>
        <v xml:space="preserve"> </v>
      </c>
      <c r="H69" s="136" t="str">
        <f t="shared" si="2"/>
        <v xml:space="preserve"> </v>
      </c>
      <c r="I69" s="151"/>
      <c r="K69" s="19" t="str">
        <f t="shared" si="3"/>
        <v xml:space="preserve"> </v>
      </c>
      <c r="L69" s="19" t="e">
        <f>+IF(#REF!=" "," ",IF(#REF!=#REF!,0,IF(#REF!=#REF!,0,1)))</f>
        <v>#REF!</v>
      </c>
    </row>
    <row r="70" spans="2:12" ht="12.75" x14ac:dyDescent="0.2">
      <c r="B70" s="288"/>
      <c r="C70" s="288"/>
      <c r="D70" s="288"/>
      <c r="E70" s="153"/>
      <c r="F70" s="135" t="str">
        <f t="shared" si="1"/>
        <v xml:space="preserve"> </v>
      </c>
      <c r="G70" s="135" t="str">
        <f t="shared" si="4"/>
        <v xml:space="preserve"> </v>
      </c>
      <c r="H70" s="136" t="str">
        <f t="shared" si="2"/>
        <v xml:space="preserve"> </v>
      </c>
      <c r="I70" s="151"/>
      <c r="K70" s="19" t="str">
        <f t="shared" si="3"/>
        <v xml:space="preserve"> </v>
      </c>
      <c r="L70" s="19" t="e">
        <f>+IF(#REF!=" "," ",IF(#REF!=#REF!,0,IF(#REF!=#REF!,0,1)))</f>
        <v>#REF!</v>
      </c>
    </row>
    <row r="71" spans="2:12" ht="12.75" x14ac:dyDescent="0.2">
      <c r="B71" s="288"/>
      <c r="C71" s="288"/>
      <c r="D71" s="288"/>
      <c r="E71" s="153"/>
      <c r="F71" s="135" t="str">
        <f t="shared" si="1"/>
        <v xml:space="preserve"> </v>
      </c>
      <c r="G71" s="135" t="str">
        <f t="shared" si="4"/>
        <v xml:space="preserve"> </v>
      </c>
      <c r="H71" s="136" t="str">
        <f t="shared" si="2"/>
        <v xml:space="preserve"> </v>
      </c>
      <c r="I71" s="151"/>
      <c r="K71" s="19" t="str">
        <f t="shared" si="3"/>
        <v xml:space="preserve"> </v>
      </c>
      <c r="L71" s="19" t="e">
        <f>+IF(#REF!=" "," ",IF(#REF!=#REF!,0,IF(#REF!=#REF!,0,1)))</f>
        <v>#REF!</v>
      </c>
    </row>
    <row r="72" spans="2:12" ht="12.75" x14ac:dyDescent="0.2">
      <c r="B72" s="288"/>
      <c r="C72" s="288"/>
      <c r="D72" s="288"/>
      <c r="E72" s="153"/>
      <c r="F72" s="135" t="str">
        <f t="shared" si="1"/>
        <v xml:space="preserve"> </v>
      </c>
      <c r="G72" s="135" t="str">
        <f t="shared" si="4"/>
        <v xml:space="preserve"> </v>
      </c>
      <c r="H72" s="136" t="str">
        <f t="shared" si="2"/>
        <v xml:space="preserve"> </v>
      </c>
      <c r="I72" s="151"/>
      <c r="K72" s="19" t="str">
        <f t="shared" si="3"/>
        <v xml:space="preserve"> </v>
      </c>
      <c r="L72" s="19" t="e">
        <f>+IF(#REF!=" "," ",IF(#REF!=#REF!,0,IF(#REF!=#REF!,0,1)))</f>
        <v>#REF!</v>
      </c>
    </row>
    <row r="73" spans="2:12" ht="12.75" x14ac:dyDescent="0.2">
      <c r="B73" s="288"/>
      <c r="C73" s="288"/>
      <c r="D73" s="288"/>
      <c r="E73" s="153"/>
      <c r="F73" s="135" t="str">
        <f t="shared" si="1"/>
        <v xml:space="preserve"> </v>
      </c>
      <c r="G73" s="135" t="str">
        <f t="shared" si="4"/>
        <v xml:space="preserve"> </v>
      </c>
      <c r="H73" s="136" t="str">
        <f t="shared" si="2"/>
        <v xml:space="preserve"> </v>
      </c>
      <c r="I73" s="151"/>
      <c r="K73" s="19" t="str">
        <f t="shared" si="3"/>
        <v xml:space="preserve"> </v>
      </c>
      <c r="L73" s="19" t="e">
        <f>+IF(#REF!=" "," ",IF(#REF!=#REF!,0,IF(#REF!=#REF!,0,1)))</f>
        <v>#REF!</v>
      </c>
    </row>
    <row r="74" spans="2:12" ht="12.75" x14ac:dyDescent="0.2">
      <c r="B74" s="288"/>
      <c r="C74" s="288"/>
      <c r="D74" s="288"/>
      <c r="E74" s="153"/>
      <c r="F74" s="135" t="str">
        <f t="shared" si="1"/>
        <v xml:space="preserve"> </v>
      </c>
      <c r="G74" s="135" t="str">
        <f t="shared" si="4"/>
        <v xml:space="preserve"> </v>
      </c>
      <c r="H74" s="136" t="str">
        <f t="shared" si="2"/>
        <v xml:space="preserve"> </v>
      </c>
      <c r="I74" s="151"/>
      <c r="K74" s="19" t="str">
        <f t="shared" si="3"/>
        <v xml:space="preserve"> </v>
      </c>
      <c r="L74" s="19" t="e">
        <f>+IF(#REF!=" "," ",IF(#REF!=#REF!,0,IF(#REF!=#REF!,0,1)))</f>
        <v>#REF!</v>
      </c>
    </row>
    <row r="75" spans="2:12" ht="12.75" x14ac:dyDescent="0.2">
      <c r="B75" s="288"/>
      <c r="C75" s="286"/>
      <c r="D75" s="288"/>
      <c r="E75" s="152"/>
      <c r="F75" s="135" t="str">
        <f t="shared" si="1"/>
        <v xml:space="preserve"> </v>
      </c>
      <c r="G75" s="135" t="str">
        <f t="shared" si="4"/>
        <v xml:space="preserve"> </v>
      </c>
      <c r="H75" s="136" t="str">
        <f t="shared" si="2"/>
        <v xml:space="preserve"> </v>
      </c>
      <c r="I75" s="151"/>
      <c r="K75" s="19" t="str">
        <f t="shared" si="3"/>
        <v xml:space="preserve"> </v>
      </c>
      <c r="L75" s="19" t="e">
        <f>+IF(#REF!=" "," ",IF(#REF!=#REF!,0,IF(#REF!=#REF!,0,1)))</f>
        <v>#REF!</v>
      </c>
    </row>
    <row r="76" spans="2:12" ht="12.75" x14ac:dyDescent="0.2">
      <c r="B76" s="288"/>
      <c r="C76" s="286"/>
      <c r="D76" s="288"/>
      <c r="E76" s="152"/>
      <c r="F76" s="135" t="str">
        <f t="shared" si="1"/>
        <v xml:space="preserve"> </v>
      </c>
      <c r="G76" s="135" t="str">
        <f t="shared" si="4"/>
        <v xml:space="preserve"> </v>
      </c>
      <c r="H76" s="136" t="str">
        <f t="shared" si="2"/>
        <v xml:space="preserve"> </v>
      </c>
      <c r="I76" s="151"/>
      <c r="K76" s="19" t="str">
        <f t="shared" si="3"/>
        <v xml:space="preserve"> </v>
      </c>
      <c r="L76" s="19" t="e">
        <f>+IF(#REF!=" "," ",IF(#REF!=#REF!,0,IF(#REF!=#REF!,0,1)))</f>
        <v>#REF!</v>
      </c>
    </row>
    <row r="77" spans="2:12" ht="12.75" x14ac:dyDescent="0.2">
      <c r="B77" s="288"/>
      <c r="C77" s="286"/>
      <c r="D77" s="288"/>
      <c r="E77" s="148"/>
      <c r="F77" s="135" t="str">
        <f t="shared" si="1"/>
        <v xml:space="preserve"> </v>
      </c>
      <c r="G77" s="135" t="str">
        <f t="shared" si="4"/>
        <v xml:space="preserve"> </v>
      </c>
      <c r="H77" s="136" t="str">
        <f t="shared" si="2"/>
        <v xml:space="preserve"> </v>
      </c>
      <c r="I77" s="151"/>
      <c r="K77" s="19" t="str">
        <f t="shared" si="3"/>
        <v xml:space="preserve"> </v>
      </c>
      <c r="L77" s="19" t="e">
        <f>+IF(#REF!=" "," ",IF(#REF!=#REF!,0,IF(#REF!=#REF!,0,1)))</f>
        <v>#REF!</v>
      </c>
    </row>
    <row r="78" spans="2:12" ht="12.75" x14ac:dyDescent="0.2">
      <c r="B78" s="288"/>
      <c r="C78" s="286"/>
      <c r="D78" s="288"/>
      <c r="E78" s="152"/>
      <c r="F78" s="135" t="str">
        <f t="shared" si="1"/>
        <v xml:space="preserve"> </v>
      </c>
      <c r="G78" s="135" t="str">
        <f t="shared" si="4"/>
        <v xml:space="preserve"> </v>
      </c>
      <c r="H78" s="136" t="str">
        <f t="shared" si="2"/>
        <v xml:space="preserve"> </v>
      </c>
      <c r="I78" s="151"/>
      <c r="K78" s="19" t="str">
        <f t="shared" si="3"/>
        <v xml:space="preserve"> </v>
      </c>
      <c r="L78" s="19" t="e">
        <f>+IF(#REF!=" "," ",IF(#REF!=#REF!,0,IF(#REF!=#REF!,0,1)))</f>
        <v>#REF!</v>
      </c>
    </row>
    <row r="79" spans="2:12" ht="12.75" x14ac:dyDescent="0.2">
      <c r="B79" s="288"/>
      <c r="C79" s="286"/>
      <c r="D79" s="288"/>
      <c r="E79" s="153"/>
      <c r="F79" s="135" t="str">
        <f t="shared" si="1"/>
        <v xml:space="preserve"> </v>
      </c>
      <c r="G79" s="135" t="str">
        <f t="shared" si="4"/>
        <v xml:space="preserve"> </v>
      </c>
      <c r="H79" s="136" t="str">
        <f t="shared" si="2"/>
        <v xml:space="preserve"> </v>
      </c>
      <c r="I79" s="151"/>
      <c r="K79" s="19" t="str">
        <f t="shared" si="3"/>
        <v xml:space="preserve"> </v>
      </c>
      <c r="L79" s="19" t="e">
        <f>+IF(#REF!=" "," ",IF(#REF!=#REF!,0,IF(#REF!=#REF!,0,1)))</f>
        <v>#REF!</v>
      </c>
    </row>
    <row r="80" spans="2:12" ht="12.75" x14ac:dyDescent="0.2">
      <c r="B80" s="288"/>
      <c r="C80" s="288"/>
      <c r="D80" s="288"/>
      <c r="E80" s="153"/>
      <c r="F80" s="135" t="str">
        <f t="shared" si="1"/>
        <v xml:space="preserve"> </v>
      </c>
      <c r="G80" s="135" t="str">
        <f t="shared" si="4"/>
        <v xml:space="preserve"> </v>
      </c>
      <c r="H80" s="136" t="str">
        <f t="shared" si="2"/>
        <v xml:space="preserve"> </v>
      </c>
      <c r="I80" s="151"/>
      <c r="K80" s="19" t="str">
        <f t="shared" si="3"/>
        <v xml:space="preserve"> </v>
      </c>
      <c r="L80" s="19" t="e">
        <f>+IF(#REF!=" "," ",IF(#REF!=#REF!,0,IF(#REF!=#REF!,0,1)))</f>
        <v>#REF!</v>
      </c>
    </row>
    <row r="81" spans="2:12" ht="12.75" x14ac:dyDescent="0.2">
      <c r="B81" s="288"/>
      <c r="C81" s="288"/>
      <c r="D81" s="288"/>
      <c r="E81" s="153"/>
      <c r="F81" s="135" t="str">
        <f t="shared" si="1"/>
        <v xml:space="preserve"> </v>
      </c>
      <c r="G81" s="135" t="str">
        <f t="shared" si="4"/>
        <v xml:space="preserve"> </v>
      </c>
      <c r="H81" s="136" t="str">
        <f t="shared" si="2"/>
        <v xml:space="preserve"> </v>
      </c>
      <c r="I81" s="151"/>
      <c r="K81" s="19" t="str">
        <f t="shared" si="3"/>
        <v xml:space="preserve"> </v>
      </c>
      <c r="L81" s="19" t="e">
        <f>+IF(#REF!=" "," ",IF(#REF!=#REF!,0,IF(#REF!=#REF!,0,1)))</f>
        <v>#REF!</v>
      </c>
    </row>
    <row r="82" spans="2:12" ht="12.75" x14ac:dyDescent="0.2">
      <c r="B82" s="288"/>
      <c r="C82" s="286"/>
      <c r="D82" s="288"/>
      <c r="E82" s="148"/>
      <c r="F82" s="135" t="str">
        <f t="shared" si="1"/>
        <v xml:space="preserve"> </v>
      </c>
      <c r="G82" s="135" t="str">
        <f t="shared" si="4"/>
        <v xml:space="preserve"> </v>
      </c>
      <c r="H82" s="136" t="str">
        <f t="shared" si="2"/>
        <v xml:space="preserve"> </v>
      </c>
      <c r="I82" s="151"/>
      <c r="K82" s="19" t="str">
        <f t="shared" si="3"/>
        <v xml:space="preserve"> </v>
      </c>
      <c r="L82" s="19" t="e">
        <f>+IF(#REF!=" "," ",IF(#REF!=#REF!,0,IF(#REF!=#REF!,0,1)))</f>
        <v>#REF!</v>
      </c>
    </row>
    <row r="83" spans="2:12" ht="12.75" x14ac:dyDescent="0.2">
      <c r="B83" s="288"/>
      <c r="C83" s="286"/>
      <c r="D83" s="288"/>
      <c r="E83" s="148"/>
      <c r="F83" s="135" t="str">
        <f t="shared" si="1"/>
        <v xml:space="preserve"> </v>
      </c>
      <c r="G83" s="135" t="str">
        <f t="shared" si="4"/>
        <v xml:space="preserve"> </v>
      </c>
      <c r="H83" s="136" t="str">
        <f t="shared" si="2"/>
        <v xml:space="preserve"> </v>
      </c>
      <c r="I83" s="151"/>
      <c r="K83" s="19" t="str">
        <f t="shared" si="3"/>
        <v xml:space="preserve"> </v>
      </c>
      <c r="L83" s="19" t="e">
        <f>+IF(#REF!=" "," ",IF(#REF!=#REF!,0,IF(#REF!=#REF!,0,1)))</f>
        <v>#REF!</v>
      </c>
    </row>
    <row r="84" spans="2:12" ht="12.75" x14ac:dyDescent="0.2">
      <c r="B84" s="288"/>
      <c r="C84" s="286"/>
      <c r="D84" s="288"/>
      <c r="E84" s="148"/>
      <c r="F84" s="135" t="str">
        <f t="shared" si="1"/>
        <v xml:space="preserve"> </v>
      </c>
      <c r="G84" s="135" t="str">
        <f t="shared" si="4"/>
        <v xml:space="preserve"> </v>
      </c>
      <c r="H84" s="136" t="str">
        <f t="shared" si="2"/>
        <v xml:space="preserve"> </v>
      </c>
      <c r="I84" s="151"/>
      <c r="K84" s="19" t="str">
        <f t="shared" si="3"/>
        <v xml:space="preserve"> </v>
      </c>
      <c r="L84" s="19" t="e">
        <f>+IF(#REF!=" "," ",IF(#REF!=#REF!,0,IF(#REF!=#REF!,0,1)))</f>
        <v>#REF!</v>
      </c>
    </row>
    <row r="85" spans="2:12" ht="12.75" x14ac:dyDescent="0.2">
      <c r="B85" s="288"/>
      <c r="C85" s="286"/>
      <c r="D85" s="288"/>
      <c r="E85" s="148"/>
      <c r="F85" s="135" t="str">
        <f t="shared" ref="F85:F104" si="5">+IF($D$8=$F$17, $F$13, " ")</f>
        <v xml:space="preserve"> </v>
      </c>
      <c r="G85" s="135" t="str">
        <f t="shared" si="4"/>
        <v xml:space="preserve"> </v>
      </c>
      <c r="H85" s="136" t="str">
        <f t="shared" ref="H85:H104" si="6">+IF($D$8=$F$17,"N.v.t."," ")</f>
        <v xml:space="preserve"> </v>
      </c>
      <c r="I85" s="151"/>
      <c r="K85" s="19" t="str">
        <f t="shared" ref="K85:K104" si="7">+IF(F85=" "," ",IF(F85=$F$13,0,1))</f>
        <v xml:space="preserve"> </v>
      </c>
      <c r="L85" s="19" t="e">
        <f>+IF(#REF!=" "," ",IF(#REF!=#REF!,0,IF(#REF!=#REF!,0,1)))</f>
        <v>#REF!</v>
      </c>
    </row>
    <row r="86" spans="2:12" ht="12.75" x14ac:dyDescent="0.2">
      <c r="B86" s="288"/>
      <c r="C86" s="286"/>
      <c r="D86" s="288"/>
      <c r="E86" s="148"/>
      <c r="F86" s="135" t="str">
        <f t="shared" si="5"/>
        <v xml:space="preserve"> </v>
      </c>
      <c r="G86" s="135" t="str">
        <f t="shared" si="4"/>
        <v xml:space="preserve"> </v>
      </c>
      <c r="H86" s="136" t="str">
        <f t="shared" si="6"/>
        <v xml:space="preserve"> </v>
      </c>
      <c r="I86" s="151"/>
      <c r="K86" s="19" t="str">
        <f t="shared" si="7"/>
        <v xml:space="preserve"> </v>
      </c>
      <c r="L86" s="19" t="e">
        <f>+IF(#REF!=" "," ",IF(#REF!=#REF!,0,IF(#REF!=#REF!,0,1)))</f>
        <v>#REF!</v>
      </c>
    </row>
    <row r="87" spans="2:12" ht="12.75" x14ac:dyDescent="0.2">
      <c r="B87" s="288"/>
      <c r="C87" s="286"/>
      <c r="D87" s="288"/>
      <c r="E87" s="148"/>
      <c r="F87" s="135" t="str">
        <f t="shared" si="5"/>
        <v xml:space="preserve"> </v>
      </c>
      <c r="G87" s="135" t="str">
        <f t="shared" si="4"/>
        <v xml:space="preserve"> </v>
      </c>
      <c r="H87" s="136" t="str">
        <f t="shared" si="6"/>
        <v xml:space="preserve"> </v>
      </c>
      <c r="I87" s="151"/>
      <c r="K87" s="19" t="str">
        <f t="shared" si="7"/>
        <v xml:space="preserve"> </v>
      </c>
      <c r="L87" s="19" t="e">
        <f>+IF(#REF!=" "," ",IF(#REF!=#REF!,0,IF(#REF!=#REF!,0,1)))</f>
        <v>#REF!</v>
      </c>
    </row>
    <row r="88" spans="2:12" ht="12.75" x14ac:dyDescent="0.2">
      <c r="B88" s="288"/>
      <c r="C88" s="286"/>
      <c r="D88" s="288"/>
      <c r="E88" s="148"/>
      <c r="F88" s="135" t="str">
        <f t="shared" si="5"/>
        <v xml:space="preserve"> </v>
      </c>
      <c r="G88" s="135" t="str">
        <f t="shared" si="4"/>
        <v xml:space="preserve"> </v>
      </c>
      <c r="H88" s="136" t="str">
        <f t="shared" si="6"/>
        <v xml:space="preserve"> </v>
      </c>
      <c r="I88" s="151"/>
      <c r="K88" s="19" t="str">
        <f t="shared" si="7"/>
        <v xml:space="preserve"> </v>
      </c>
      <c r="L88" s="19" t="e">
        <f>+IF(#REF!=" "," ",IF(#REF!=#REF!,0,IF(#REF!=#REF!,0,1)))</f>
        <v>#REF!</v>
      </c>
    </row>
    <row r="89" spans="2:12" ht="12.75" x14ac:dyDescent="0.2">
      <c r="B89" s="288"/>
      <c r="C89" s="286"/>
      <c r="D89" s="288"/>
      <c r="E89" s="148"/>
      <c r="F89" s="135" t="str">
        <f t="shared" si="5"/>
        <v xml:space="preserve"> </v>
      </c>
      <c r="G89" s="135" t="str">
        <f t="shared" si="4"/>
        <v xml:space="preserve"> </v>
      </c>
      <c r="H89" s="136" t="str">
        <f t="shared" si="6"/>
        <v xml:space="preserve"> </v>
      </c>
      <c r="I89" s="151"/>
      <c r="K89" s="19" t="str">
        <f t="shared" si="7"/>
        <v xml:space="preserve"> </v>
      </c>
      <c r="L89" s="19" t="e">
        <f>+IF(#REF!=" "," ",IF(#REF!=#REF!,0,IF(#REF!=#REF!,0,1)))</f>
        <v>#REF!</v>
      </c>
    </row>
    <row r="90" spans="2:12" ht="12.75" x14ac:dyDescent="0.2">
      <c r="B90" s="288"/>
      <c r="C90" s="286"/>
      <c r="D90" s="288"/>
      <c r="E90" s="148"/>
      <c r="F90" s="135" t="str">
        <f t="shared" si="5"/>
        <v xml:space="preserve"> </v>
      </c>
      <c r="G90" s="135" t="str">
        <f t="shared" si="4"/>
        <v xml:space="preserve"> </v>
      </c>
      <c r="H90" s="136" t="str">
        <f t="shared" si="6"/>
        <v xml:space="preserve"> </v>
      </c>
      <c r="I90" s="151"/>
      <c r="K90" s="19" t="str">
        <f t="shared" si="7"/>
        <v xml:space="preserve"> </v>
      </c>
      <c r="L90" s="19" t="e">
        <f>+IF(#REF!=" "," ",IF(#REF!=#REF!,0,IF(#REF!=#REF!,0,1)))</f>
        <v>#REF!</v>
      </c>
    </row>
    <row r="91" spans="2:12" ht="12.75" x14ac:dyDescent="0.2">
      <c r="B91" s="288"/>
      <c r="C91" s="286"/>
      <c r="D91" s="288"/>
      <c r="E91" s="148"/>
      <c r="F91" s="135" t="str">
        <f t="shared" si="5"/>
        <v xml:space="preserve"> </v>
      </c>
      <c r="G91" s="135" t="str">
        <f t="shared" si="4"/>
        <v xml:space="preserve"> </v>
      </c>
      <c r="H91" s="136" t="str">
        <f t="shared" si="6"/>
        <v xml:space="preserve"> </v>
      </c>
      <c r="I91" s="151"/>
      <c r="K91" s="19" t="str">
        <f t="shared" si="7"/>
        <v xml:space="preserve"> </v>
      </c>
      <c r="L91" s="19" t="e">
        <f>+IF(#REF!=" "," ",IF(#REF!=#REF!,0,IF(#REF!=#REF!,0,1)))</f>
        <v>#REF!</v>
      </c>
    </row>
    <row r="92" spans="2:12" ht="12.75" x14ac:dyDescent="0.2">
      <c r="B92" s="288"/>
      <c r="C92" s="286"/>
      <c r="D92" s="288"/>
      <c r="E92" s="148"/>
      <c r="F92" s="135" t="str">
        <f t="shared" si="5"/>
        <v xml:space="preserve"> </v>
      </c>
      <c r="G92" s="135" t="str">
        <f t="shared" si="4"/>
        <v xml:space="preserve"> </v>
      </c>
      <c r="H92" s="136" t="str">
        <f t="shared" si="6"/>
        <v xml:space="preserve"> </v>
      </c>
      <c r="I92" s="151"/>
      <c r="K92" s="19" t="str">
        <f t="shared" si="7"/>
        <v xml:space="preserve"> </v>
      </c>
      <c r="L92" s="19" t="e">
        <f>+IF(#REF!=" "," ",IF(#REF!=#REF!,0,IF(#REF!=#REF!,0,1)))</f>
        <v>#REF!</v>
      </c>
    </row>
    <row r="93" spans="2:12" ht="12.75" x14ac:dyDescent="0.2">
      <c r="B93" s="288"/>
      <c r="C93" s="286"/>
      <c r="D93" s="288"/>
      <c r="E93" s="148"/>
      <c r="F93" s="135" t="str">
        <f t="shared" si="5"/>
        <v xml:space="preserve"> </v>
      </c>
      <c r="G93" s="135" t="str">
        <f t="shared" si="4"/>
        <v xml:space="preserve"> </v>
      </c>
      <c r="H93" s="136" t="str">
        <f t="shared" si="6"/>
        <v xml:space="preserve"> </v>
      </c>
      <c r="I93" s="151"/>
      <c r="K93" s="19" t="str">
        <f t="shared" si="7"/>
        <v xml:space="preserve"> </v>
      </c>
      <c r="L93" s="19" t="e">
        <f>+IF(#REF!=" "," ",IF(#REF!=#REF!,0,IF(#REF!=#REF!,0,1)))</f>
        <v>#REF!</v>
      </c>
    </row>
    <row r="94" spans="2:12" ht="12.75" x14ac:dyDescent="0.2">
      <c r="B94" s="288"/>
      <c r="C94" s="286"/>
      <c r="D94" s="288"/>
      <c r="E94" s="148"/>
      <c r="F94" s="135" t="str">
        <f t="shared" si="5"/>
        <v xml:space="preserve"> </v>
      </c>
      <c r="G94" s="135" t="str">
        <f t="shared" si="4"/>
        <v xml:space="preserve"> </v>
      </c>
      <c r="H94" s="136" t="str">
        <f t="shared" si="6"/>
        <v xml:space="preserve"> </v>
      </c>
      <c r="I94" s="151"/>
      <c r="K94" s="19" t="str">
        <f t="shared" si="7"/>
        <v xml:space="preserve"> </v>
      </c>
      <c r="L94" s="19" t="e">
        <f>+IF(#REF!=" "," ",IF(#REF!=#REF!,0,IF(#REF!=#REF!,0,1)))</f>
        <v>#REF!</v>
      </c>
    </row>
    <row r="95" spans="2:12" ht="12.75" x14ac:dyDescent="0.2">
      <c r="B95" s="288"/>
      <c r="C95" s="286"/>
      <c r="D95" s="288"/>
      <c r="E95" s="148"/>
      <c r="F95" s="135" t="str">
        <f t="shared" si="5"/>
        <v xml:space="preserve"> </v>
      </c>
      <c r="G95" s="135" t="str">
        <f t="shared" si="4"/>
        <v xml:space="preserve"> </v>
      </c>
      <c r="H95" s="136" t="str">
        <f t="shared" si="6"/>
        <v xml:space="preserve"> </v>
      </c>
      <c r="I95" s="151"/>
      <c r="K95" s="19" t="str">
        <f t="shared" si="7"/>
        <v xml:space="preserve"> </v>
      </c>
      <c r="L95" s="19" t="e">
        <f>+IF(#REF!=" "," ",IF(#REF!=#REF!,0,IF(#REF!=#REF!,0,1)))</f>
        <v>#REF!</v>
      </c>
    </row>
    <row r="96" spans="2:12" ht="12.75" x14ac:dyDescent="0.2">
      <c r="B96" s="288"/>
      <c r="C96" s="286"/>
      <c r="D96" s="288"/>
      <c r="E96" s="148"/>
      <c r="F96" s="135" t="str">
        <f t="shared" si="5"/>
        <v xml:space="preserve"> </v>
      </c>
      <c r="G96" s="135" t="str">
        <f t="shared" si="4"/>
        <v xml:space="preserve"> </v>
      </c>
      <c r="H96" s="136" t="str">
        <f t="shared" si="6"/>
        <v xml:space="preserve"> </v>
      </c>
      <c r="I96" s="151"/>
      <c r="K96" s="19" t="str">
        <f t="shared" si="7"/>
        <v xml:space="preserve"> </v>
      </c>
      <c r="L96" s="19" t="e">
        <f>+IF(#REF!=" "," ",IF(#REF!=#REF!,0,IF(#REF!=#REF!,0,1)))</f>
        <v>#REF!</v>
      </c>
    </row>
    <row r="97" spans="2:15" ht="12.75" x14ac:dyDescent="0.2">
      <c r="B97" s="288"/>
      <c r="C97" s="286"/>
      <c r="D97" s="288"/>
      <c r="E97" s="152"/>
      <c r="F97" s="135" t="str">
        <f t="shared" si="5"/>
        <v xml:space="preserve"> </v>
      </c>
      <c r="G97" s="135" t="str">
        <f t="shared" si="4"/>
        <v xml:space="preserve"> </v>
      </c>
      <c r="H97" s="136" t="str">
        <f t="shared" si="6"/>
        <v xml:space="preserve"> </v>
      </c>
      <c r="I97" s="151"/>
      <c r="K97" s="19" t="str">
        <f t="shared" si="7"/>
        <v xml:space="preserve"> </v>
      </c>
      <c r="L97" s="19" t="e">
        <f>+IF(#REF!=" "," ",IF(#REF!=#REF!,0,IF(#REF!=#REF!,0,1)))</f>
        <v>#REF!</v>
      </c>
    </row>
    <row r="98" spans="2:15" ht="12.75" x14ac:dyDescent="0.2">
      <c r="B98" s="288"/>
      <c r="C98" s="286"/>
      <c r="D98" s="288"/>
      <c r="E98" s="148"/>
      <c r="F98" s="135" t="str">
        <f t="shared" si="5"/>
        <v xml:space="preserve"> </v>
      </c>
      <c r="G98" s="135" t="str">
        <f t="shared" si="4"/>
        <v xml:space="preserve"> </v>
      </c>
      <c r="H98" s="136" t="str">
        <f t="shared" si="6"/>
        <v xml:space="preserve"> </v>
      </c>
      <c r="I98" s="151"/>
      <c r="K98" s="19" t="str">
        <f t="shared" si="7"/>
        <v xml:space="preserve"> </v>
      </c>
      <c r="L98" s="19" t="e">
        <f>+IF(#REF!=" "," ",IF(#REF!=#REF!,0,IF(#REF!=#REF!,0,1)))</f>
        <v>#REF!</v>
      </c>
    </row>
    <row r="99" spans="2:15" ht="12.75" x14ac:dyDescent="0.2">
      <c r="B99" s="288"/>
      <c r="C99" s="286"/>
      <c r="D99" s="288"/>
      <c r="E99" s="152"/>
      <c r="F99" s="135" t="str">
        <f t="shared" si="5"/>
        <v xml:space="preserve"> </v>
      </c>
      <c r="G99" s="135" t="str">
        <f t="shared" si="4"/>
        <v xml:space="preserve"> </v>
      </c>
      <c r="H99" s="136" t="str">
        <f t="shared" si="6"/>
        <v xml:space="preserve"> </v>
      </c>
      <c r="I99" s="151"/>
      <c r="K99" s="19" t="str">
        <f t="shared" si="7"/>
        <v xml:space="preserve"> </v>
      </c>
      <c r="L99" s="19" t="e">
        <f>+IF(#REF!=" "," ",IF(#REF!=#REF!,0,IF(#REF!=#REF!,0,1)))</f>
        <v>#REF!</v>
      </c>
    </row>
    <row r="100" spans="2:15" ht="12.75" x14ac:dyDescent="0.2">
      <c r="B100" s="288"/>
      <c r="C100" s="286"/>
      <c r="D100" s="288"/>
      <c r="E100" s="152"/>
      <c r="F100" s="135" t="str">
        <f t="shared" si="5"/>
        <v xml:space="preserve"> </v>
      </c>
      <c r="G100" s="135" t="str">
        <f>+IF($F100="Nee, geheel niet van toepassing", "Maatregel n.v.t.", " ")</f>
        <v xml:space="preserve"> </v>
      </c>
      <c r="H100" s="136" t="str">
        <f t="shared" si="6"/>
        <v xml:space="preserve"> </v>
      </c>
      <c r="I100" s="151"/>
      <c r="K100" s="19" t="str">
        <f t="shared" si="7"/>
        <v xml:space="preserve"> </v>
      </c>
      <c r="L100" s="19" t="e">
        <f>+IF(#REF!=" "," ",IF(#REF!=#REF!,0,IF(#REF!=#REF!,0,1)))</f>
        <v>#REF!</v>
      </c>
    </row>
    <row r="101" spans="2:15" ht="12.75" x14ac:dyDescent="0.2">
      <c r="B101" s="288"/>
      <c r="C101" s="286"/>
      <c r="D101" s="288"/>
      <c r="E101" s="152"/>
      <c r="F101" s="135" t="str">
        <f t="shared" si="5"/>
        <v xml:space="preserve"> </v>
      </c>
      <c r="G101" s="135" t="str">
        <f>+IF($F101="Nee, geheel niet van toepassing", "Maatregel n.v.t.", " ")</f>
        <v xml:space="preserve"> </v>
      </c>
      <c r="H101" s="136" t="str">
        <f t="shared" si="6"/>
        <v xml:space="preserve"> </v>
      </c>
      <c r="I101" s="151"/>
      <c r="K101" s="19" t="str">
        <f t="shared" si="7"/>
        <v xml:space="preserve"> </v>
      </c>
      <c r="L101" s="19" t="e">
        <f>+IF(#REF!=" "," ",IF(#REF!=#REF!,0,IF(#REF!=#REF!,0,1)))</f>
        <v>#REF!</v>
      </c>
    </row>
    <row r="102" spans="2:15" ht="12.75" x14ac:dyDescent="0.2">
      <c r="B102" s="288"/>
      <c r="C102" s="286"/>
      <c r="D102" s="288"/>
      <c r="E102" s="152"/>
      <c r="F102" s="135" t="str">
        <f t="shared" si="5"/>
        <v xml:space="preserve"> </v>
      </c>
      <c r="G102" s="135" t="str">
        <f>+IF($F102="Nee, geheel niet van toepassing", "Maatregel n.v.t.", " ")</f>
        <v xml:space="preserve"> </v>
      </c>
      <c r="H102" s="136" t="str">
        <f t="shared" si="6"/>
        <v xml:space="preserve"> </v>
      </c>
      <c r="I102" s="151"/>
      <c r="K102" s="19" t="str">
        <f t="shared" si="7"/>
        <v xml:space="preserve"> </v>
      </c>
      <c r="L102" s="19" t="e">
        <f>+IF(#REF!=" "," ",IF(#REF!=#REF!,0,IF(#REF!=#REF!,0,1)))</f>
        <v>#REF!</v>
      </c>
    </row>
    <row r="103" spans="2:15" ht="12.75" x14ac:dyDescent="0.2">
      <c r="B103" s="288"/>
      <c r="C103" s="286"/>
      <c r="D103" s="288"/>
      <c r="E103" s="152"/>
      <c r="F103" s="135" t="str">
        <f t="shared" si="5"/>
        <v xml:space="preserve"> </v>
      </c>
      <c r="G103" s="135" t="str">
        <f>+IF($F103="Nee, geheel niet van toepassing", "Maatregel n.v.t.", " ")</f>
        <v xml:space="preserve"> </v>
      </c>
      <c r="H103" s="136" t="str">
        <f t="shared" si="6"/>
        <v xml:space="preserve"> </v>
      </c>
      <c r="I103" s="151"/>
      <c r="K103" s="19" t="str">
        <f t="shared" si="7"/>
        <v xml:space="preserve"> </v>
      </c>
      <c r="L103" s="19" t="e">
        <f>+IF(#REF!=" "," ",IF(#REF!=#REF!,0,IF(#REF!=#REF!,0,1)))</f>
        <v>#REF!</v>
      </c>
    </row>
    <row r="104" spans="2:15" ht="12.75" x14ac:dyDescent="0.2">
      <c r="B104" s="288"/>
      <c r="C104" s="286"/>
      <c r="D104" s="288"/>
      <c r="E104" s="152"/>
      <c r="F104" s="135" t="str">
        <f t="shared" si="5"/>
        <v xml:space="preserve"> </v>
      </c>
      <c r="G104" s="135" t="str">
        <f>+IF($F104="Nee, geheel niet van toepassing", "Maatregel n.v.t.", " ")</f>
        <v xml:space="preserve"> </v>
      </c>
      <c r="H104" s="136" t="str">
        <f t="shared" si="6"/>
        <v xml:space="preserve"> </v>
      </c>
      <c r="I104" s="151"/>
      <c r="K104" s="19" t="str">
        <f t="shared" si="7"/>
        <v xml:space="preserve"> </v>
      </c>
      <c r="L104" s="19" t="e">
        <f>+IF(#REF!=" "," ",IF(#REF!=#REF!,0,IF(#REF!=#REF!,0,1)))</f>
        <v>#REF!</v>
      </c>
    </row>
    <row r="105" spans="2:15" x14ac:dyDescent="0.2">
      <c r="E105" s="24"/>
      <c r="F105" s="17"/>
      <c r="G105" s="17"/>
      <c r="H105" s="17"/>
      <c r="I105" s="24"/>
      <c r="J105" s="17"/>
      <c r="K105" s="17"/>
      <c r="L105" s="17"/>
      <c r="M105" s="17"/>
      <c r="N105" s="17"/>
      <c r="O105" s="17"/>
    </row>
    <row r="106" spans="2:15" hidden="1" x14ac:dyDescent="0.2">
      <c r="E106" s="24"/>
      <c r="F106" s="17"/>
      <c r="G106" s="17"/>
      <c r="H106" s="17"/>
      <c r="I106" s="24"/>
      <c r="J106" s="17"/>
      <c r="K106" s="17"/>
      <c r="L106" s="17"/>
      <c r="M106" s="17"/>
      <c r="N106" s="17"/>
      <c r="O106" s="17"/>
    </row>
    <row r="107" spans="2:15" hidden="1" x14ac:dyDescent="0.2">
      <c r="E107" s="24"/>
      <c r="J107" s="17"/>
      <c r="K107" s="17"/>
      <c r="L107" s="17"/>
      <c r="M107" s="17"/>
      <c r="N107" s="17"/>
      <c r="O107" s="17"/>
    </row>
    <row r="108" spans="2:15" hidden="1" x14ac:dyDescent="0.2">
      <c r="E108" s="24"/>
      <c r="J108" s="17"/>
      <c r="K108" s="17"/>
      <c r="L108" s="17"/>
      <c r="M108" s="17"/>
      <c r="N108" s="17"/>
      <c r="O108" s="17"/>
    </row>
    <row r="109" spans="2:15" hidden="1" x14ac:dyDescent="0.2">
      <c r="E109" s="24"/>
      <c r="J109" s="17"/>
      <c r="K109" s="17"/>
      <c r="L109" s="17"/>
      <c r="M109" s="17"/>
      <c r="N109" s="17"/>
      <c r="O109" s="17"/>
    </row>
    <row r="110" spans="2:15" hidden="1" x14ac:dyDescent="0.2">
      <c r="E110" s="24"/>
      <c r="J110" s="17"/>
      <c r="K110" s="17"/>
      <c r="L110" s="17"/>
      <c r="M110" s="17"/>
      <c r="N110" s="17"/>
      <c r="O110" s="17"/>
    </row>
    <row r="111" spans="2:15" hidden="1" x14ac:dyDescent="0.2">
      <c r="E111" s="24"/>
      <c r="F111" s="17"/>
      <c r="G111" s="17"/>
      <c r="H111" s="17"/>
      <c r="I111" s="24"/>
      <c r="J111" s="17"/>
      <c r="K111" s="17"/>
      <c r="L111" s="17"/>
      <c r="M111" s="17"/>
      <c r="N111" s="17"/>
      <c r="O111" s="17"/>
    </row>
    <row r="112" spans="2:15" hidden="1" x14ac:dyDescent="0.2">
      <c r="E112" s="24"/>
      <c r="F112" s="17"/>
      <c r="G112" s="17"/>
      <c r="H112" s="17"/>
      <c r="I112" s="24"/>
      <c r="J112" s="17"/>
      <c r="K112" s="17"/>
      <c r="L112" s="17"/>
      <c r="M112" s="17"/>
      <c r="N112" s="17"/>
      <c r="O112" s="17"/>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E182" s="18"/>
      <c r="F182" s="18"/>
      <c r="G182" s="18"/>
      <c r="H182" s="18"/>
      <c r="I182" s="18"/>
      <c r="J182" s="18"/>
      <c r="K182" s="18"/>
      <c r="L182" s="18"/>
      <c r="M182" s="18"/>
      <c r="N182" s="18"/>
      <c r="O182" s="18"/>
    </row>
  </sheetData>
  <sheetProtection sheet="1" objects="1" scenarios="1"/>
  <phoneticPr fontId="0" type="noConversion"/>
  <conditionalFormatting sqref="G4:G6">
    <cfRule type="cellIs" dxfId="106" priority="1" stopIfTrue="1" operator="equal">
      <formula>"Ga naar het volgende tabblad"</formula>
    </cfRule>
  </conditionalFormatting>
  <conditionalFormatting sqref="F4:F6 F8">
    <cfRule type="cellIs" dxfId="105" priority="2" stopIfTrue="1" operator="equal">
      <formula>#REF!</formula>
    </cfRule>
    <cfRule type="cellIs" dxfId="104" priority="3" stopIfTrue="1" operator="equal">
      <formula>#REF!</formula>
    </cfRule>
    <cfRule type="cellIs" dxfId="103" priority="4" stopIfTrue="1" operator="equal">
      <formula>#REF!</formula>
    </cfRule>
  </conditionalFormatting>
  <conditionalFormatting sqref="G8">
    <cfRule type="cellIs" dxfId="102" priority="5" stopIfTrue="1" operator="equal">
      <formula>"Ga naar het volgende tabblad"</formula>
    </cfRule>
  </conditionalFormatting>
  <conditionalFormatting sqref="G7">
    <cfRule type="cellIs" dxfId="101" priority="6" stopIfTrue="1" operator="equal">
      <formula>"Nee. Ga door naar het volgende tabblad."</formula>
    </cfRule>
  </conditionalFormatting>
  <conditionalFormatting sqref="G20:G104">
    <cfRule type="cellIs" dxfId="100" priority="7" stopIfTrue="1" operator="equal">
      <formula>"Maatregel n.v.t."</formula>
    </cfRule>
  </conditionalFormatting>
  <conditionalFormatting sqref="D8">
    <cfRule type="cellIs" dxfId="99" priority="8" stopIfTrue="1" operator="equal">
      <formula>"Nee. Ga door naar het volgende tabblad."</formula>
    </cfRule>
    <cfRule type="cellIs" dxfId="98" priority="9" stopIfTrue="1" operator="equal">
      <formula>$F$18</formula>
    </cfRule>
  </conditionalFormatting>
  <conditionalFormatting sqref="F20:F104">
    <cfRule type="cellIs" dxfId="97" priority="10" stopIfTrue="1" operator="equal">
      <formula>$F$14</formula>
    </cfRule>
    <cfRule type="cellIs" dxfId="96" priority="11" stopIfTrue="1" operator="equal">
      <formula>$F$13</formula>
    </cfRule>
  </conditionalFormatting>
  <dataValidations count="2">
    <dataValidation type="list" allowBlank="1" showInputMessage="1" showErrorMessage="1" sqref="D8" xr:uid="{00000000-0002-0000-0D00-000000000000}">
      <formula1>$F$16:$F$18</formula1>
    </dataValidation>
    <dataValidation type="list" allowBlank="1" showInputMessage="1" showErrorMessage="1" sqref="F20:F104" xr:uid="{00000000-0002-0000-0D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104"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3">
    <pageSetUpPr fitToPage="1"/>
  </sheetPr>
  <dimension ref="A1:P144"/>
  <sheetViews>
    <sheetView showGridLines="0" showRowColHeaders="0" topLeftCell="A2" zoomScaleNormal="100" workbookViewId="0">
      <pane xSplit="1" ySplit="9" topLeftCell="B11" activePane="bottomRight" state="frozen"/>
      <selection activeCell="A2" sqref="A2"/>
      <selection pane="topRight" activeCell="B2" sqref="B2"/>
      <selection pane="bottomLeft" activeCell="A11" sqref="A11"/>
      <selection pane="bottomRight"/>
    </sheetView>
  </sheetViews>
  <sheetFormatPr defaultColWidth="0" defaultRowHeight="11.25" zeroHeight="1" x14ac:dyDescent="0.2"/>
  <cols>
    <col min="1" max="1" width="2.14062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968</v>
      </c>
      <c r="C2" s="94"/>
      <c r="D2" s="94"/>
      <c r="F2" s="192"/>
      <c r="G2" s="193"/>
      <c r="H2" s="194"/>
    </row>
    <row r="3" spans="2:16" ht="11.1" customHeight="1" x14ac:dyDescent="0.35">
      <c r="B3" s="129"/>
      <c r="C3" s="49"/>
      <c r="D3" s="49"/>
      <c r="E3" s="146"/>
      <c r="F3" s="27"/>
      <c r="G3" s="18"/>
      <c r="H3" s="147"/>
    </row>
    <row r="4" spans="2:16" ht="11.1" customHeight="1" x14ac:dyDescent="0.2">
      <c r="B4" s="126" t="s">
        <v>957</v>
      </c>
      <c r="C4" s="291" t="str">
        <f>+Afgas_afvalwaterbeh!C4</f>
        <v/>
      </c>
      <c r="D4" s="159"/>
      <c r="E4" s="22"/>
      <c r="F4" s="195"/>
      <c r="G4" s="23"/>
      <c r="H4" s="21"/>
    </row>
    <row r="5" spans="2:16" ht="11.1" customHeight="1" x14ac:dyDescent="0.2">
      <c r="B5" s="126" t="s">
        <v>955</v>
      </c>
      <c r="C5" s="294" t="str">
        <f>+Afgas_afvalwaterbeh!C5</f>
        <v/>
      </c>
      <c r="D5" s="159"/>
      <c r="E5" s="22"/>
      <c r="F5" s="195"/>
      <c r="G5" s="23"/>
      <c r="H5" s="21"/>
    </row>
    <row r="6" spans="2:16" ht="11.1" customHeight="1" x14ac:dyDescent="0.2">
      <c r="B6" s="158"/>
      <c r="C6" s="281"/>
      <c r="D6" s="159"/>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49"/>
      <c r="F9" s="27"/>
      <c r="G9" s="18"/>
      <c r="H9" s="21"/>
    </row>
    <row r="10" spans="2:16" s="24" customFormat="1" ht="51.95" customHeight="1" x14ac:dyDescent="0.2">
      <c r="B10" s="131" t="s">
        <v>562</v>
      </c>
      <c r="C10" s="132" t="s">
        <v>1263</v>
      </c>
      <c r="D10" s="282" t="s">
        <v>939</v>
      </c>
      <c r="E10" s="28"/>
      <c r="F10" s="141" t="s">
        <v>2205</v>
      </c>
      <c r="G10" s="141" t="s">
        <v>2206</v>
      </c>
      <c r="H10" s="142" t="s">
        <v>2285</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t="20.25" hidden="1" customHeight="1" x14ac:dyDescent="0.2">
      <c r="B12" s="30"/>
      <c r="C12" s="30"/>
      <c r="D12" s="30"/>
      <c r="E12" s="28"/>
      <c r="F12" s="17" t="s">
        <v>945</v>
      </c>
      <c r="G12" s="17"/>
      <c r="H12" s="17"/>
      <c r="J12" s="17"/>
      <c r="K12" s="17">
        <f>SUM(K20:K66)</f>
        <v>0</v>
      </c>
      <c r="L12" s="17" t="e">
        <f>SUM(L20:L66)</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t="21" hidden="1" customHeight="1" x14ac:dyDescent="0.2">
      <c r="B19" s="30"/>
      <c r="C19" s="30"/>
      <c r="D19" s="30"/>
      <c r="E19" s="28"/>
      <c r="F19" s="28"/>
      <c r="G19" s="28"/>
      <c r="H19" s="28"/>
      <c r="I19" s="28"/>
      <c r="J19" s="18"/>
      <c r="K19" s="18"/>
      <c r="L19" s="18"/>
      <c r="M19" s="18"/>
      <c r="N19" s="18"/>
      <c r="O19" s="18"/>
      <c r="P19" s="18"/>
    </row>
    <row r="20" spans="2:16" ht="25.5" x14ac:dyDescent="0.2">
      <c r="B20" s="279"/>
      <c r="C20" s="279" t="s">
        <v>1613</v>
      </c>
      <c r="D20" s="279" t="s">
        <v>639</v>
      </c>
      <c r="E20" s="148"/>
      <c r="F20" s="135" t="str">
        <f t="shared" ref="F20:F51" si="0">+IF($D$8=$F$17, $F$13, " ")</f>
        <v xml:space="preserve"> </v>
      </c>
      <c r="G20" s="135" t="str">
        <f t="shared" ref="G20:G35" si="1">+IF($F20="Nee, geheel niet van toepassing", "Maatregel n.v.t.", " ")</f>
        <v xml:space="preserve"> </v>
      </c>
      <c r="H20" s="136" t="str">
        <f t="shared" ref="H20:H51" si="2">+IF($D$8=$F$17,"N.v.t."," ")</f>
        <v xml:space="preserve"> </v>
      </c>
      <c r="I20" s="151"/>
      <c r="K20" s="19" t="str">
        <f>+IF(F20=" "," ",IF(F20=$F$13,0,1))</f>
        <v xml:space="preserve"> </v>
      </c>
      <c r="L20" s="19" t="e">
        <f>+IF(#REF!=" "," ",IF(#REF!=#REF!,0,IF(#REF!=#REF!,0,1)))</f>
        <v>#REF!</v>
      </c>
    </row>
    <row r="21" spans="2:16" ht="38.25" x14ac:dyDescent="0.2">
      <c r="B21" s="279"/>
      <c r="C21" s="279" t="s">
        <v>1178</v>
      </c>
      <c r="D21" s="279" t="s">
        <v>1219</v>
      </c>
      <c r="E21" s="152"/>
      <c r="F21" s="135" t="str">
        <f t="shared" si="0"/>
        <v xml:space="preserve"> </v>
      </c>
      <c r="G21" s="135" t="str">
        <f t="shared" si="1"/>
        <v xml:space="preserve"> </v>
      </c>
      <c r="H21" s="136" t="str">
        <f t="shared" si="2"/>
        <v xml:space="preserve"> </v>
      </c>
      <c r="I21" s="151"/>
      <c r="K21" s="19" t="str">
        <f t="shared" ref="K21:K66" si="3">+IF(F21=" "," ",IF(F21=$F$13,0,1))</f>
        <v xml:space="preserve"> </v>
      </c>
      <c r="L21" s="19" t="e">
        <f>+IF(#REF!=" "," ",IF(#REF!=#REF!,0,IF(#REF!=#REF!,0,1)))</f>
        <v>#REF!</v>
      </c>
    </row>
    <row r="22" spans="2:16" ht="63.75" x14ac:dyDescent="0.2">
      <c r="B22" s="279"/>
      <c r="C22" s="279" t="s">
        <v>1614</v>
      </c>
      <c r="D22" s="279" t="s">
        <v>640</v>
      </c>
      <c r="E22" s="152"/>
      <c r="F22" s="135" t="str">
        <f t="shared" si="0"/>
        <v xml:space="preserve"> </v>
      </c>
      <c r="G22" s="135" t="str">
        <f t="shared" si="1"/>
        <v xml:space="preserve"> </v>
      </c>
      <c r="H22" s="136" t="str">
        <f t="shared" si="2"/>
        <v xml:space="preserve"> </v>
      </c>
      <c r="I22" s="151"/>
      <c r="K22" s="19" t="str">
        <f t="shared" si="3"/>
        <v xml:space="preserve"> </v>
      </c>
      <c r="L22" s="19" t="e">
        <f>+IF(#REF!=" "," ",IF(#REF!=#REF!,0,IF(#REF!=#REF!,0,1)))</f>
        <v>#REF!</v>
      </c>
    </row>
    <row r="23" spans="2:16" ht="25.5" x14ac:dyDescent="0.2">
      <c r="B23" s="279"/>
      <c r="C23" s="279" t="s">
        <v>1179</v>
      </c>
      <c r="D23" s="279" t="s">
        <v>1220</v>
      </c>
      <c r="E23" s="152"/>
      <c r="F23" s="135" t="str">
        <f t="shared" si="0"/>
        <v xml:space="preserve"> </v>
      </c>
      <c r="G23" s="135" t="str">
        <f t="shared" si="1"/>
        <v xml:space="preserve"> </v>
      </c>
      <c r="H23" s="136" t="str">
        <f t="shared" si="2"/>
        <v xml:space="preserve"> </v>
      </c>
      <c r="I23" s="151"/>
      <c r="K23" s="19" t="str">
        <f t="shared" si="3"/>
        <v xml:space="preserve"> </v>
      </c>
      <c r="L23" s="19" t="e">
        <f>+IF(#REF!=" "," ",IF(#REF!=#REF!,0,IF(#REF!=#REF!,0,1)))</f>
        <v>#REF!</v>
      </c>
    </row>
    <row r="24" spans="2:16" ht="51" x14ac:dyDescent="0.2">
      <c r="B24" s="279"/>
      <c r="C24" s="279" t="s">
        <v>1180</v>
      </c>
      <c r="D24" s="279" t="s">
        <v>641</v>
      </c>
      <c r="E24" s="152"/>
      <c r="F24" s="135" t="str">
        <f t="shared" si="0"/>
        <v xml:space="preserve"> </v>
      </c>
      <c r="G24" s="135" t="str">
        <f t="shared" si="1"/>
        <v xml:space="preserve"> </v>
      </c>
      <c r="H24" s="136" t="str">
        <f t="shared" si="2"/>
        <v xml:space="preserve"> </v>
      </c>
      <c r="I24" s="151"/>
      <c r="K24" s="19" t="str">
        <f t="shared" si="3"/>
        <v xml:space="preserve"> </v>
      </c>
      <c r="L24" s="19" t="e">
        <f>+IF(#REF!=" "," ",IF(#REF!=#REF!,0,IF(#REF!=#REF!,0,1)))</f>
        <v>#REF!</v>
      </c>
    </row>
    <row r="25" spans="2:16" ht="38.25" x14ac:dyDescent="0.2">
      <c r="B25" s="279"/>
      <c r="C25" s="279" t="s">
        <v>1180</v>
      </c>
      <c r="D25" s="279" t="s">
        <v>1221</v>
      </c>
      <c r="E25" s="152"/>
      <c r="F25" s="135" t="str">
        <f t="shared" si="0"/>
        <v xml:space="preserve"> </v>
      </c>
      <c r="G25" s="135" t="str">
        <f t="shared" si="1"/>
        <v xml:space="preserve"> </v>
      </c>
      <c r="H25" s="136" t="str">
        <f t="shared" si="2"/>
        <v xml:space="preserve"> </v>
      </c>
      <c r="I25" s="151"/>
      <c r="K25" s="19" t="str">
        <f t="shared" si="3"/>
        <v xml:space="preserve"> </v>
      </c>
      <c r="L25" s="19" t="e">
        <f>+IF(#REF!=" "," ",IF(#REF!=#REF!,0,IF(#REF!=#REF!,0,1)))</f>
        <v>#REF!</v>
      </c>
    </row>
    <row r="26" spans="2:16" ht="25.5" x14ac:dyDescent="0.2">
      <c r="B26" s="279"/>
      <c r="C26" s="279" t="s">
        <v>1180</v>
      </c>
      <c r="D26" s="279" t="s">
        <v>1021</v>
      </c>
      <c r="E26" s="152"/>
      <c r="F26" s="135" t="str">
        <f t="shared" si="0"/>
        <v xml:space="preserve"> </v>
      </c>
      <c r="G26" s="135" t="str">
        <f t="shared" si="1"/>
        <v xml:space="preserve"> </v>
      </c>
      <c r="H26" s="136" t="str">
        <f t="shared" si="2"/>
        <v xml:space="preserve"> </v>
      </c>
      <c r="I26" s="151"/>
      <c r="K26" s="19" t="str">
        <f t="shared" si="3"/>
        <v xml:space="preserve"> </v>
      </c>
      <c r="L26" s="19" t="e">
        <f>+IF(#REF!=" "," ",IF(#REF!=#REF!,0,IF(#REF!=#REF!,0,1)))</f>
        <v>#REF!</v>
      </c>
    </row>
    <row r="27" spans="2:16" ht="38.25" x14ac:dyDescent="0.2">
      <c r="B27" s="279"/>
      <c r="C27" s="279" t="s">
        <v>1181</v>
      </c>
      <c r="D27" s="279" t="s">
        <v>1222</v>
      </c>
      <c r="E27" s="152"/>
      <c r="F27" s="135" t="str">
        <f t="shared" si="0"/>
        <v xml:space="preserve"> </v>
      </c>
      <c r="G27" s="135" t="str">
        <f t="shared" si="1"/>
        <v xml:space="preserve"> </v>
      </c>
      <c r="H27" s="136" t="str">
        <f t="shared" si="2"/>
        <v xml:space="preserve"> </v>
      </c>
      <c r="I27" s="151"/>
      <c r="K27" s="19" t="str">
        <f t="shared" si="3"/>
        <v xml:space="preserve"> </v>
      </c>
      <c r="L27" s="19" t="e">
        <f>+IF(#REF!=" "," ",IF(#REF!=#REF!,0,IF(#REF!=#REF!,0,1)))</f>
        <v>#REF!</v>
      </c>
    </row>
    <row r="28" spans="2:16" ht="38.25" x14ac:dyDescent="0.2">
      <c r="B28" s="279"/>
      <c r="C28" s="279" t="s">
        <v>1615</v>
      </c>
      <c r="D28" s="279" t="s">
        <v>1022</v>
      </c>
      <c r="E28" s="152"/>
      <c r="F28" s="135" t="str">
        <f t="shared" si="0"/>
        <v xml:space="preserve"> </v>
      </c>
      <c r="G28" s="135" t="str">
        <f>+IF($F28="Nee, geheel niet van toepassing", "Maatregel n.v.t.", " ")</f>
        <v xml:space="preserve"> </v>
      </c>
      <c r="H28" s="136" t="str">
        <f t="shared" si="2"/>
        <v xml:space="preserve"> </v>
      </c>
      <c r="I28" s="151"/>
      <c r="K28" s="19" t="str">
        <f t="shared" si="3"/>
        <v xml:space="preserve"> </v>
      </c>
      <c r="L28" s="19" t="e">
        <f>+IF(#REF!=" "," ",IF(#REF!=#REF!,0,IF(#REF!=#REF!,0,1)))</f>
        <v>#REF!</v>
      </c>
    </row>
    <row r="29" spans="2:16" ht="63.75" x14ac:dyDescent="0.2">
      <c r="B29" s="279"/>
      <c r="C29" s="279" t="s">
        <v>1182</v>
      </c>
      <c r="D29" s="280" t="s">
        <v>1223</v>
      </c>
      <c r="E29" s="152"/>
      <c r="F29" s="135" t="str">
        <f t="shared" si="0"/>
        <v xml:space="preserve"> </v>
      </c>
      <c r="G29" s="135" t="str">
        <f t="shared" si="1"/>
        <v xml:space="preserve"> </v>
      </c>
      <c r="H29" s="136" t="str">
        <f t="shared" si="2"/>
        <v xml:space="preserve"> </v>
      </c>
      <c r="I29" s="151"/>
      <c r="K29" s="19" t="str">
        <f t="shared" si="3"/>
        <v xml:space="preserve"> </v>
      </c>
      <c r="L29" s="19" t="e">
        <f>+IF(#REF!=" "," ",IF(#REF!=#REF!,0,IF(#REF!=#REF!,0,1)))</f>
        <v>#REF!</v>
      </c>
    </row>
    <row r="30" spans="2:16" ht="25.5" x14ac:dyDescent="0.2">
      <c r="B30" s="279"/>
      <c r="C30" s="279" t="s">
        <v>1616</v>
      </c>
      <c r="D30" s="279" t="s">
        <v>1023</v>
      </c>
      <c r="E30" s="152"/>
      <c r="F30" s="135" t="str">
        <f t="shared" si="0"/>
        <v xml:space="preserve"> </v>
      </c>
      <c r="G30" s="135" t="str">
        <f t="shared" si="1"/>
        <v xml:space="preserve"> </v>
      </c>
      <c r="H30" s="136" t="str">
        <f t="shared" si="2"/>
        <v xml:space="preserve"> </v>
      </c>
      <c r="I30" s="151"/>
      <c r="K30" s="19" t="str">
        <f t="shared" si="3"/>
        <v xml:space="preserve"> </v>
      </c>
      <c r="L30" s="19" t="e">
        <f>+IF(#REF!=" "," ",IF(#REF!=#REF!,0,IF(#REF!=#REF!,0,1)))</f>
        <v>#REF!</v>
      </c>
    </row>
    <row r="31" spans="2:16" ht="25.5" x14ac:dyDescent="0.2">
      <c r="B31" s="279"/>
      <c r="C31" s="279" t="s">
        <v>1183</v>
      </c>
      <c r="D31" s="279" t="s">
        <v>1224</v>
      </c>
      <c r="E31" s="152"/>
      <c r="F31" s="135" t="str">
        <f t="shared" si="0"/>
        <v xml:space="preserve"> </v>
      </c>
      <c r="G31" s="135" t="str">
        <f t="shared" si="1"/>
        <v xml:space="preserve"> </v>
      </c>
      <c r="H31" s="136" t="str">
        <f t="shared" si="2"/>
        <v xml:space="preserve"> </v>
      </c>
      <c r="I31" s="151"/>
      <c r="K31" s="19" t="str">
        <f t="shared" si="3"/>
        <v xml:space="preserve"> </v>
      </c>
      <c r="L31" s="19" t="e">
        <f>+IF(#REF!=" "," ",IF(#REF!=#REF!,0,IF(#REF!=#REF!,0,1)))</f>
        <v>#REF!</v>
      </c>
    </row>
    <row r="32" spans="2:16" ht="38.25" x14ac:dyDescent="0.2">
      <c r="B32" s="279"/>
      <c r="C32" s="279" t="s">
        <v>1617</v>
      </c>
      <c r="D32" s="279" t="s">
        <v>1024</v>
      </c>
      <c r="E32" s="152"/>
      <c r="F32" s="135" t="str">
        <f t="shared" si="0"/>
        <v xml:space="preserve"> </v>
      </c>
      <c r="G32" s="135" t="str">
        <f t="shared" si="1"/>
        <v xml:space="preserve"> </v>
      </c>
      <c r="H32" s="136" t="str">
        <f t="shared" si="2"/>
        <v xml:space="preserve"> </v>
      </c>
      <c r="I32" s="151"/>
      <c r="K32" s="19" t="str">
        <f t="shared" si="3"/>
        <v xml:space="preserve"> </v>
      </c>
      <c r="L32" s="19" t="e">
        <f>+IF(#REF!=" "," ",IF(#REF!=#REF!,0,IF(#REF!=#REF!,0,1)))</f>
        <v>#REF!</v>
      </c>
    </row>
    <row r="33" spans="2:12" ht="38.25" x14ac:dyDescent="0.2">
      <c r="B33" s="279"/>
      <c r="C33" s="279" t="s">
        <v>1184</v>
      </c>
      <c r="D33" s="279" t="s">
        <v>1225</v>
      </c>
      <c r="E33" s="148"/>
      <c r="F33" s="135" t="str">
        <f t="shared" si="0"/>
        <v xml:space="preserve"> </v>
      </c>
      <c r="G33" s="135" t="str">
        <f t="shared" si="1"/>
        <v xml:space="preserve"> </v>
      </c>
      <c r="H33" s="136" t="str">
        <f t="shared" si="2"/>
        <v xml:space="preserve"> </v>
      </c>
      <c r="I33" s="151"/>
      <c r="K33" s="19" t="str">
        <f t="shared" si="3"/>
        <v xml:space="preserve"> </v>
      </c>
      <c r="L33" s="19" t="e">
        <f>+IF(#REF!=" "," ",IF(#REF!=#REF!,0,IF(#REF!=#REF!,0,1)))</f>
        <v>#REF!</v>
      </c>
    </row>
    <row r="34" spans="2:12" ht="38.25" x14ac:dyDescent="0.2">
      <c r="B34" s="279"/>
      <c r="C34" s="279" t="s">
        <v>1618</v>
      </c>
      <c r="D34" s="279" t="s">
        <v>1025</v>
      </c>
      <c r="E34" s="152"/>
      <c r="F34" s="135" t="str">
        <f t="shared" si="0"/>
        <v xml:space="preserve"> </v>
      </c>
      <c r="G34" s="135" t="str">
        <f t="shared" si="1"/>
        <v xml:space="preserve"> </v>
      </c>
      <c r="H34" s="136" t="str">
        <f t="shared" si="2"/>
        <v xml:space="preserve"> </v>
      </c>
      <c r="I34" s="151"/>
      <c r="K34" s="19" t="str">
        <f t="shared" si="3"/>
        <v xml:space="preserve"> </v>
      </c>
      <c r="L34" s="19" t="e">
        <f>+IF(#REF!=" "," ",IF(#REF!=#REF!,0,IF(#REF!=#REF!,0,1)))</f>
        <v>#REF!</v>
      </c>
    </row>
    <row r="35" spans="2:12" ht="38.25" x14ac:dyDescent="0.2">
      <c r="B35" s="279"/>
      <c r="C35" s="279" t="s">
        <v>1185</v>
      </c>
      <c r="D35" s="279" t="s">
        <v>1226</v>
      </c>
      <c r="E35" s="152"/>
      <c r="F35" s="135" t="str">
        <f t="shared" si="0"/>
        <v xml:space="preserve"> </v>
      </c>
      <c r="G35" s="135" t="str">
        <f t="shared" si="1"/>
        <v xml:space="preserve"> </v>
      </c>
      <c r="H35" s="136" t="str">
        <f t="shared" si="2"/>
        <v xml:space="preserve"> </v>
      </c>
      <c r="I35" s="151"/>
      <c r="K35" s="19" t="str">
        <f t="shared" si="3"/>
        <v xml:space="preserve"> </v>
      </c>
      <c r="L35" s="19" t="e">
        <f>+IF(#REF!=" "," ",IF(#REF!=#REF!,0,IF(#REF!=#REF!,0,1)))</f>
        <v>#REF!</v>
      </c>
    </row>
    <row r="36" spans="2:12" ht="38.25" x14ac:dyDescent="0.2">
      <c r="B36" s="279"/>
      <c r="C36" s="279" t="s">
        <v>1619</v>
      </c>
      <c r="D36" s="279" t="s">
        <v>1026</v>
      </c>
      <c r="E36" s="152"/>
      <c r="F36" s="135" t="str">
        <f t="shared" si="0"/>
        <v xml:space="preserve"> </v>
      </c>
      <c r="G36" s="135" t="str">
        <f t="shared" ref="G36:G68" si="4">+IF($F36="Nee, geheel niet van toepassing", "Maatregel n.v.t.", " ")</f>
        <v xml:space="preserve"> </v>
      </c>
      <c r="H36" s="136" t="str">
        <f t="shared" si="2"/>
        <v xml:space="preserve"> </v>
      </c>
      <c r="I36" s="151"/>
      <c r="K36" s="19" t="str">
        <f t="shared" si="3"/>
        <v xml:space="preserve"> </v>
      </c>
      <c r="L36" s="19" t="e">
        <f>+IF(#REF!=" "," ",IF(#REF!=#REF!,0,IF(#REF!=#REF!,0,1)))</f>
        <v>#REF!</v>
      </c>
    </row>
    <row r="37" spans="2:12" ht="51" x14ac:dyDescent="0.2">
      <c r="B37" s="279"/>
      <c r="C37" s="279" t="s">
        <v>1186</v>
      </c>
      <c r="D37" s="279" t="s">
        <v>1227</v>
      </c>
      <c r="E37" s="152"/>
      <c r="F37" s="135" t="str">
        <f t="shared" si="0"/>
        <v xml:space="preserve"> </v>
      </c>
      <c r="G37" s="135" t="str">
        <f t="shared" si="4"/>
        <v xml:space="preserve"> </v>
      </c>
      <c r="H37" s="136" t="str">
        <f t="shared" si="2"/>
        <v xml:space="preserve"> </v>
      </c>
      <c r="I37" s="151"/>
      <c r="K37" s="19" t="str">
        <f t="shared" si="3"/>
        <v xml:space="preserve"> </v>
      </c>
      <c r="L37" s="19" t="e">
        <f>+IF(#REF!=" "," ",IF(#REF!=#REF!,0,IF(#REF!=#REF!,0,1)))</f>
        <v>#REF!</v>
      </c>
    </row>
    <row r="38" spans="2:12" ht="38.25" x14ac:dyDescent="0.2">
      <c r="B38" s="279"/>
      <c r="C38" s="279" t="s">
        <v>1620</v>
      </c>
      <c r="D38" s="279" t="s">
        <v>1027</v>
      </c>
      <c r="E38" s="148"/>
      <c r="F38" s="135" t="str">
        <f t="shared" si="0"/>
        <v xml:space="preserve"> </v>
      </c>
      <c r="G38" s="135" t="str">
        <f t="shared" si="4"/>
        <v xml:space="preserve"> </v>
      </c>
      <c r="H38" s="136" t="str">
        <f t="shared" si="2"/>
        <v xml:space="preserve"> </v>
      </c>
      <c r="I38" s="151"/>
      <c r="K38" s="19" t="str">
        <f t="shared" si="3"/>
        <v xml:space="preserve"> </v>
      </c>
      <c r="L38" s="19" t="e">
        <f>+IF(#REF!=" "," ",IF(#REF!=#REF!,0,IF(#REF!=#REF!,0,1)))</f>
        <v>#REF!</v>
      </c>
    </row>
    <row r="39" spans="2:12" ht="51" x14ac:dyDescent="0.2">
      <c r="B39" s="279"/>
      <c r="C39" s="279" t="s">
        <v>1187</v>
      </c>
      <c r="D39" s="279" t="s">
        <v>1228</v>
      </c>
      <c r="E39" s="148"/>
      <c r="F39" s="135" t="str">
        <f t="shared" si="0"/>
        <v xml:space="preserve"> </v>
      </c>
      <c r="G39" s="135" t="str">
        <f t="shared" si="4"/>
        <v xml:space="preserve"> </v>
      </c>
      <c r="H39" s="136" t="str">
        <f t="shared" si="2"/>
        <v xml:space="preserve"> </v>
      </c>
      <c r="I39" s="151"/>
      <c r="K39" s="19" t="str">
        <f t="shared" si="3"/>
        <v xml:space="preserve"> </v>
      </c>
      <c r="L39" s="19" t="e">
        <f>+IF(#REF!=" "," ",IF(#REF!=#REF!,0,IF(#REF!=#REF!,0,1)))</f>
        <v>#REF!</v>
      </c>
    </row>
    <row r="40" spans="2:12" ht="76.5" x14ac:dyDescent="0.2">
      <c r="B40" s="279"/>
      <c r="C40" s="279" t="s">
        <v>1188</v>
      </c>
      <c r="D40" s="279" t="s">
        <v>1028</v>
      </c>
      <c r="E40" s="148"/>
      <c r="F40" s="135" t="str">
        <f t="shared" si="0"/>
        <v xml:space="preserve"> </v>
      </c>
      <c r="G40" s="135" t="str">
        <f t="shared" si="4"/>
        <v xml:space="preserve"> </v>
      </c>
      <c r="H40" s="136" t="str">
        <f t="shared" si="2"/>
        <v xml:space="preserve"> </v>
      </c>
      <c r="I40" s="151"/>
      <c r="K40" s="19" t="str">
        <f t="shared" si="3"/>
        <v xml:space="preserve"> </v>
      </c>
      <c r="L40" s="19" t="e">
        <f>+IF(#REF!=" "," ",IF(#REF!=#REF!,0,IF(#REF!=#REF!,0,1)))</f>
        <v>#REF!</v>
      </c>
    </row>
    <row r="41" spans="2:12" ht="12.75" x14ac:dyDescent="0.2">
      <c r="B41" s="279"/>
      <c r="C41" s="279" t="s">
        <v>1188</v>
      </c>
      <c r="D41" s="279" t="s">
        <v>1229</v>
      </c>
      <c r="E41" s="152"/>
      <c r="F41" s="135" t="str">
        <f t="shared" si="0"/>
        <v xml:space="preserve"> </v>
      </c>
      <c r="G41" s="135" t="str">
        <f t="shared" si="4"/>
        <v xml:space="preserve"> </v>
      </c>
      <c r="H41" s="136" t="str">
        <f t="shared" si="2"/>
        <v xml:space="preserve"> </v>
      </c>
      <c r="I41" s="151"/>
      <c r="K41" s="19" t="str">
        <f t="shared" si="3"/>
        <v xml:space="preserve"> </v>
      </c>
      <c r="L41" s="19" t="e">
        <f>+IF(#REF!=" "," ",IF(#REF!=#REF!,0,IF(#REF!=#REF!,0,1)))</f>
        <v>#REF!</v>
      </c>
    </row>
    <row r="42" spans="2:12" ht="38.25" x14ac:dyDescent="0.2">
      <c r="B42" s="279"/>
      <c r="C42" s="279" t="s">
        <v>1188</v>
      </c>
      <c r="D42" s="279" t="s">
        <v>1029</v>
      </c>
      <c r="E42" s="152"/>
      <c r="F42" s="135" t="str">
        <f t="shared" si="0"/>
        <v xml:space="preserve"> </v>
      </c>
      <c r="G42" s="135" t="str">
        <f t="shared" si="4"/>
        <v xml:space="preserve"> </v>
      </c>
      <c r="H42" s="136" t="str">
        <f t="shared" si="2"/>
        <v xml:space="preserve"> </v>
      </c>
      <c r="I42" s="151"/>
      <c r="K42" s="19" t="str">
        <f t="shared" si="3"/>
        <v xml:space="preserve"> </v>
      </c>
      <c r="L42" s="19" t="e">
        <f>+IF(#REF!=" "," ",IF(#REF!=#REF!,0,IF(#REF!=#REF!,0,1)))</f>
        <v>#REF!</v>
      </c>
    </row>
    <row r="43" spans="2:12" ht="25.5" x14ac:dyDescent="0.2">
      <c r="B43" s="279"/>
      <c r="C43" s="279" t="s">
        <v>1189</v>
      </c>
      <c r="D43" s="279" t="s">
        <v>1230</v>
      </c>
      <c r="E43" s="152"/>
      <c r="F43" s="135" t="str">
        <f t="shared" si="0"/>
        <v xml:space="preserve"> </v>
      </c>
      <c r="G43" s="135" t="str">
        <f t="shared" si="4"/>
        <v xml:space="preserve"> </v>
      </c>
      <c r="H43" s="136" t="str">
        <f t="shared" si="2"/>
        <v xml:space="preserve"> </v>
      </c>
      <c r="I43" s="151"/>
      <c r="K43" s="19" t="str">
        <f t="shared" si="3"/>
        <v xml:space="preserve"> </v>
      </c>
      <c r="L43" s="19" t="e">
        <f>+IF(#REF!=" "," ",IF(#REF!=#REF!,0,IF(#REF!=#REF!,0,1)))</f>
        <v>#REF!</v>
      </c>
    </row>
    <row r="44" spans="2:12" ht="25.5" x14ac:dyDescent="0.2">
      <c r="B44" s="279"/>
      <c r="C44" s="279" t="s">
        <v>1188</v>
      </c>
      <c r="D44" s="279" t="s">
        <v>1030</v>
      </c>
      <c r="E44" s="152"/>
      <c r="F44" s="135" t="str">
        <f t="shared" si="0"/>
        <v xml:space="preserve"> </v>
      </c>
      <c r="G44" s="135" t="str">
        <f t="shared" si="4"/>
        <v xml:space="preserve"> </v>
      </c>
      <c r="H44" s="136" t="str">
        <f t="shared" si="2"/>
        <v xml:space="preserve"> </v>
      </c>
      <c r="I44" s="151"/>
      <c r="K44" s="19" t="str">
        <f t="shared" si="3"/>
        <v xml:space="preserve"> </v>
      </c>
      <c r="L44" s="19" t="e">
        <f>+IF(#REF!=" "," ",IF(#REF!=#REF!,0,IF(#REF!=#REF!,0,1)))</f>
        <v>#REF!</v>
      </c>
    </row>
    <row r="45" spans="2:12" ht="38.25" x14ac:dyDescent="0.2">
      <c r="B45" s="279"/>
      <c r="C45" s="279" t="s">
        <v>1188</v>
      </c>
      <c r="D45" s="279" t="s">
        <v>1231</v>
      </c>
      <c r="E45" s="148"/>
      <c r="F45" s="135" t="str">
        <f t="shared" si="0"/>
        <v xml:space="preserve"> </v>
      </c>
      <c r="G45" s="135" t="str">
        <f t="shared" si="4"/>
        <v xml:space="preserve"> </v>
      </c>
      <c r="H45" s="136" t="str">
        <f t="shared" si="2"/>
        <v xml:space="preserve"> </v>
      </c>
      <c r="I45" s="151"/>
      <c r="K45" s="19" t="str">
        <f t="shared" si="3"/>
        <v xml:space="preserve"> </v>
      </c>
      <c r="L45" s="19" t="e">
        <f>+IF(#REF!=" "," ",IF(#REF!=#REF!,0,IF(#REF!=#REF!,0,1)))</f>
        <v>#REF!</v>
      </c>
    </row>
    <row r="46" spans="2:12" ht="51" x14ac:dyDescent="0.2">
      <c r="B46" s="279"/>
      <c r="C46" s="279" t="s">
        <v>1188</v>
      </c>
      <c r="D46" s="279" t="s">
        <v>1031</v>
      </c>
      <c r="E46" s="152"/>
      <c r="F46" s="135" t="str">
        <f t="shared" si="0"/>
        <v xml:space="preserve"> </v>
      </c>
      <c r="G46" s="135" t="str">
        <f t="shared" si="4"/>
        <v xml:space="preserve"> </v>
      </c>
      <c r="H46" s="136" t="str">
        <f t="shared" si="2"/>
        <v xml:space="preserve"> </v>
      </c>
      <c r="I46" s="151"/>
      <c r="K46" s="19" t="str">
        <f t="shared" si="3"/>
        <v xml:space="preserve"> </v>
      </c>
      <c r="L46" s="19" t="e">
        <f>+IF(#REF!=" "," ",IF(#REF!=#REF!,0,IF(#REF!=#REF!,0,1)))</f>
        <v>#REF!</v>
      </c>
    </row>
    <row r="47" spans="2:12" ht="25.5" x14ac:dyDescent="0.2">
      <c r="B47" s="279"/>
      <c r="C47" s="279" t="s">
        <v>1188</v>
      </c>
      <c r="D47" s="279" t="s">
        <v>1232</v>
      </c>
      <c r="E47" s="152"/>
      <c r="F47" s="135" t="str">
        <f t="shared" si="0"/>
        <v xml:space="preserve"> </v>
      </c>
      <c r="G47" s="135" t="str">
        <f t="shared" si="4"/>
        <v xml:space="preserve"> </v>
      </c>
      <c r="H47" s="136" t="str">
        <f t="shared" si="2"/>
        <v xml:space="preserve"> </v>
      </c>
      <c r="I47" s="151"/>
      <c r="K47" s="19" t="str">
        <f t="shared" si="3"/>
        <v xml:space="preserve"> </v>
      </c>
      <c r="L47" s="19" t="e">
        <f>+IF(#REF!=" "," ",IF(#REF!=#REF!,0,IF(#REF!=#REF!,0,1)))</f>
        <v>#REF!</v>
      </c>
    </row>
    <row r="48" spans="2:12" ht="38.25" x14ac:dyDescent="0.2">
      <c r="B48" s="279"/>
      <c r="C48" s="279" t="s">
        <v>1188</v>
      </c>
      <c r="D48" s="279" t="s">
        <v>1032</v>
      </c>
      <c r="E48" s="152"/>
      <c r="F48" s="135" t="str">
        <f t="shared" si="0"/>
        <v xml:space="preserve"> </v>
      </c>
      <c r="G48" s="135" t="str">
        <f t="shared" si="4"/>
        <v xml:space="preserve"> </v>
      </c>
      <c r="H48" s="136" t="str">
        <f t="shared" si="2"/>
        <v xml:space="preserve"> </v>
      </c>
      <c r="I48" s="151"/>
      <c r="K48" s="19" t="str">
        <f t="shared" si="3"/>
        <v xml:space="preserve"> </v>
      </c>
      <c r="L48" s="19" t="e">
        <f>+IF(#REF!=" "," ",IF(#REF!=#REF!,0,IF(#REF!=#REF!,0,1)))</f>
        <v>#REF!</v>
      </c>
    </row>
    <row r="49" spans="2:12" ht="12.75" x14ac:dyDescent="0.2">
      <c r="B49" s="279"/>
      <c r="C49" s="279" t="s">
        <v>1188</v>
      </c>
      <c r="D49" s="279" t="s">
        <v>1233</v>
      </c>
      <c r="E49" s="152"/>
      <c r="F49" s="135" t="str">
        <f t="shared" si="0"/>
        <v xml:space="preserve"> </v>
      </c>
      <c r="G49" s="135" t="str">
        <f t="shared" si="4"/>
        <v xml:space="preserve"> </v>
      </c>
      <c r="H49" s="136" t="str">
        <f t="shared" si="2"/>
        <v xml:space="preserve"> </v>
      </c>
      <c r="I49" s="151"/>
      <c r="K49" s="19" t="str">
        <f t="shared" si="3"/>
        <v xml:space="preserve"> </v>
      </c>
      <c r="L49" s="19" t="e">
        <f>+IF(#REF!=" "," ",IF(#REF!=#REF!,0,IF(#REF!=#REF!,0,1)))</f>
        <v>#REF!</v>
      </c>
    </row>
    <row r="50" spans="2:12" ht="12.75" x14ac:dyDescent="0.2">
      <c r="B50" s="279"/>
      <c r="C50" s="279" t="s">
        <v>1188</v>
      </c>
      <c r="D50" s="279" t="s">
        <v>1033</v>
      </c>
      <c r="E50" s="152"/>
      <c r="F50" s="135" t="str">
        <f t="shared" si="0"/>
        <v xml:space="preserve"> </v>
      </c>
      <c r="G50" s="135" t="str">
        <f t="shared" si="4"/>
        <v xml:space="preserve"> </v>
      </c>
      <c r="H50" s="136" t="str">
        <f t="shared" si="2"/>
        <v xml:space="preserve"> </v>
      </c>
      <c r="I50" s="151"/>
      <c r="K50" s="19" t="str">
        <f t="shared" si="3"/>
        <v xml:space="preserve"> </v>
      </c>
      <c r="L50" s="19" t="e">
        <f>+IF(#REF!=" "," ",IF(#REF!=#REF!,0,IF(#REF!=#REF!,0,1)))</f>
        <v>#REF!</v>
      </c>
    </row>
    <row r="51" spans="2:12" ht="25.5" x14ac:dyDescent="0.2">
      <c r="B51" s="279"/>
      <c r="C51" s="279" t="s">
        <v>1190</v>
      </c>
      <c r="D51" s="279" t="s">
        <v>1234</v>
      </c>
      <c r="E51" s="152"/>
      <c r="F51" s="135" t="str">
        <f t="shared" si="0"/>
        <v xml:space="preserve"> </v>
      </c>
      <c r="G51" s="135" t="str">
        <f t="shared" si="4"/>
        <v xml:space="preserve"> </v>
      </c>
      <c r="H51" s="136" t="str">
        <f t="shared" si="2"/>
        <v xml:space="preserve"> </v>
      </c>
      <c r="I51" s="151"/>
      <c r="K51" s="19" t="str">
        <f t="shared" si="3"/>
        <v xml:space="preserve"> </v>
      </c>
      <c r="L51" s="19" t="e">
        <f>+IF(#REF!=" "," ",IF(#REF!=#REF!,0,IF(#REF!=#REF!,0,1)))</f>
        <v>#REF!</v>
      </c>
    </row>
    <row r="52" spans="2:12" ht="25.5" x14ac:dyDescent="0.2">
      <c r="B52" s="279"/>
      <c r="C52" s="279" t="s">
        <v>1621</v>
      </c>
      <c r="D52" s="279" t="s">
        <v>1034</v>
      </c>
      <c r="E52" s="152"/>
      <c r="F52" s="135" t="str">
        <f t="shared" ref="F52:F83" si="5">+IF($D$8=$F$17, $F$13, " ")</f>
        <v xml:space="preserve"> </v>
      </c>
      <c r="G52" s="135" t="str">
        <f t="shared" si="4"/>
        <v xml:space="preserve"> </v>
      </c>
      <c r="H52" s="136" t="str">
        <f t="shared" ref="H52:H83" si="6">+IF($D$8=$F$17,"N.v.t."," ")</f>
        <v xml:space="preserve"> </v>
      </c>
      <c r="I52" s="151"/>
      <c r="K52" s="19" t="str">
        <f t="shared" si="3"/>
        <v xml:space="preserve"> </v>
      </c>
      <c r="L52" s="19" t="e">
        <f>+IF(#REF!=" "," ",IF(#REF!=#REF!,0,IF(#REF!=#REF!,0,1)))</f>
        <v>#REF!</v>
      </c>
    </row>
    <row r="53" spans="2:12" ht="25.5" x14ac:dyDescent="0.2">
      <c r="B53" s="279"/>
      <c r="C53" s="279" t="s">
        <v>1191</v>
      </c>
      <c r="D53" s="279" t="s">
        <v>1235</v>
      </c>
      <c r="E53" s="152"/>
      <c r="F53" s="135" t="str">
        <f t="shared" si="5"/>
        <v xml:space="preserve"> </v>
      </c>
      <c r="G53" s="135" t="str">
        <f t="shared" si="4"/>
        <v xml:space="preserve"> </v>
      </c>
      <c r="H53" s="136" t="str">
        <f t="shared" si="6"/>
        <v xml:space="preserve"> </v>
      </c>
      <c r="I53" s="151"/>
      <c r="K53" s="19" t="str">
        <f t="shared" si="3"/>
        <v xml:space="preserve"> </v>
      </c>
      <c r="L53" s="19" t="e">
        <f>+IF(#REF!=" "," ",IF(#REF!=#REF!,0,IF(#REF!=#REF!,0,1)))</f>
        <v>#REF!</v>
      </c>
    </row>
    <row r="54" spans="2:12" ht="25.5" x14ac:dyDescent="0.2">
      <c r="B54" s="279"/>
      <c r="C54" s="279" t="s">
        <v>1622</v>
      </c>
      <c r="D54" s="279" t="s">
        <v>1035</v>
      </c>
      <c r="E54" s="152"/>
      <c r="F54" s="135" t="str">
        <f t="shared" si="5"/>
        <v xml:space="preserve"> </v>
      </c>
      <c r="G54" s="135" t="str">
        <f t="shared" si="4"/>
        <v xml:space="preserve"> </v>
      </c>
      <c r="H54" s="136" t="str">
        <f t="shared" si="6"/>
        <v xml:space="preserve"> </v>
      </c>
      <c r="I54" s="151"/>
      <c r="K54" s="19" t="str">
        <f t="shared" si="3"/>
        <v xml:space="preserve"> </v>
      </c>
      <c r="L54" s="19" t="e">
        <f>+IF(#REF!=" "," ",IF(#REF!=#REF!,0,IF(#REF!=#REF!,0,1)))</f>
        <v>#REF!</v>
      </c>
    </row>
    <row r="55" spans="2:12" ht="25.5" x14ac:dyDescent="0.2">
      <c r="B55" s="279"/>
      <c r="C55" s="279" t="s">
        <v>1192</v>
      </c>
      <c r="D55" s="279" t="s">
        <v>1236</v>
      </c>
      <c r="E55" s="152"/>
      <c r="F55" s="135" t="str">
        <f t="shared" si="5"/>
        <v xml:space="preserve"> </v>
      </c>
      <c r="G55" s="135" t="str">
        <f t="shared" si="4"/>
        <v xml:space="preserve"> </v>
      </c>
      <c r="H55" s="136" t="str">
        <f t="shared" si="6"/>
        <v xml:space="preserve"> </v>
      </c>
      <c r="I55" s="151"/>
      <c r="K55" s="19" t="str">
        <f t="shared" si="3"/>
        <v xml:space="preserve"> </v>
      </c>
      <c r="L55" s="19" t="e">
        <f>+IF(#REF!=" "," ",IF(#REF!=#REF!,0,IF(#REF!=#REF!,0,1)))</f>
        <v>#REF!</v>
      </c>
    </row>
    <row r="56" spans="2:12" ht="25.5" x14ac:dyDescent="0.2">
      <c r="B56" s="279"/>
      <c r="C56" s="279" t="s">
        <v>1623</v>
      </c>
      <c r="D56" s="279" t="s">
        <v>1036</v>
      </c>
      <c r="E56" s="148"/>
      <c r="F56" s="135" t="str">
        <f t="shared" si="5"/>
        <v xml:space="preserve"> </v>
      </c>
      <c r="G56" s="135" t="str">
        <f t="shared" si="4"/>
        <v xml:space="preserve"> </v>
      </c>
      <c r="H56" s="136" t="str">
        <f t="shared" si="6"/>
        <v xml:space="preserve"> </v>
      </c>
      <c r="I56" s="151"/>
      <c r="K56" s="19" t="str">
        <f t="shared" si="3"/>
        <v xml:space="preserve"> </v>
      </c>
      <c r="L56" s="19" t="e">
        <f>+IF(#REF!=" "," ",IF(#REF!=#REF!,0,IF(#REF!=#REF!,0,1)))</f>
        <v>#REF!</v>
      </c>
    </row>
    <row r="57" spans="2:12" ht="25.5" x14ac:dyDescent="0.2">
      <c r="B57" s="279"/>
      <c r="C57" s="279" t="s">
        <v>1193</v>
      </c>
      <c r="D57" s="279" t="s">
        <v>1237</v>
      </c>
      <c r="E57" s="153"/>
      <c r="F57" s="135" t="str">
        <f t="shared" si="5"/>
        <v xml:space="preserve"> </v>
      </c>
      <c r="G57" s="135" t="str">
        <f t="shared" si="4"/>
        <v xml:space="preserve"> </v>
      </c>
      <c r="H57" s="136" t="str">
        <f t="shared" si="6"/>
        <v xml:space="preserve"> </v>
      </c>
      <c r="I57" s="151"/>
      <c r="K57" s="19" t="str">
        <f t="shared" si="3"/>
        <v xml:space="preserve"> </v>
      </c>
      <c r="L57" s="19" t="e">
        <f>+IF(#REF!=" "," ",IF(#REF!=#REF!,0,IF(#REF!=#REF!,0,1)))</f>
        <v>#REF!</v>
      </c>
    </row>
    <row r="58" spans="2:12" ht="25.5" x14ac:dyDescent="0.2">
      <c r="B58" s="279"/>
      <c r="C58" s="279" t="s">
        <v>1624</v>
      </c>
      <c r="D58" s="279" t="s">
        <v>1037</v>
      </c>
      <c r="E58" s="153"/>
      <c r="F58" s="135" t="str">
        <f t="shared" si="5"/>
        <v xml:space="preserve"> </v>
      </c>
      <c r="G58" s="135" t="str">
        <f t="shared" si="4"/>
        <v xml:space="preserve"> </v>
      </c>
      <c r="H58" s="136" t="str">
        <f t="shared" si="6"/>
        <v xml:space="preserve"> </v>
      </c>
      <c r="I58" s="151"/>
      <c r="K58" s="19" t="str">
        <f t="shared" si="3"/>
        <v xml:space="preserve"> </v>
      </c>
      <c r="L58" s="19" t="e">
        <f>+IF(#REF!=" "," ",IF(#REF!=#REF!,0,IF(#REF!=#REF!,0,1)))</f>
        <v>#REF!</v>
      </c>
    </row>
    <row r="59" spans="2:12" ht="38.25" x14ac:dyDescent="0.2">
      <c r="B59" s="279"/>
      <c r="C59" s="279" t="s">
        <v>1194</v>
      </c>
      <c r="D59" s="279" t="s">
        <v>1238</v>
      </c>
      <c r="E59" s="153"/>
      <c r="F59" s="135" t="str">
        <f t="shared" si="5"/>
        <v xml:space="preserve"> </v>
      </c>
      <c r="G59" s="135" t="str">
        <f t="shared" si="4"/>
        <v xml:space="preserve"> </v>
      </c>
      <c r="H59" s="136" t="str">
        <f t="shared" si="6"/>
        <v xml:space="preserve"> </v>
      </c>
      <c r="I59" s="151"/>
      <c r="K59" s="19" t="str">
        <f t="shared" si="3"/>
        <v xml:space="preserve"> </v>
      </c>
      <c r="L59" s="19" t="e">
        <f>+IF(#REF!=" "," ",IF(#REF!=#REF!,0,IF(#REF!=#REF!,0,1)))</f>
        <v>#REF!</v>
      </c>
    </row>
    <row r="60" spans="2:12" ht="51" x14ac:dyDescent="0.2">
      <c r="B60" s="279"/>
      <c r="C60" s="279" t="s">
        <v>1625</v>
      </c>
      <c r="D60" s="279" t="s">
        <v>1038</v>
      </c>
      <c r="E60" s="153"/>
      <c r="F60" s="135" t="str">
        <f t="shared" si="5"/>
        <v xml:space="preserve"> </v>
      </c>
      <c r="G60" s="135" t="str">
        <f t="shared" si="4"/>
        <v xml:space="preserve"> </v>
      </c>
      <c r="H60" s="136" t="str">
        <f t="shared" si="6"/>
        <v xml:space="preserve"> </v>
      </c>
      <c r="I60" s="151"/>
      <c r="K60" s="19" t="str">
        <f t="shared" si="3"/>
        <v xml:space="preserve"> </v>
      </c>
      <c r="L60" s="19" t="e">
        <f>+IF(#REF!=" "," ",IF(#REF!=#REF!,0,IF(#REF!=#REF!,0,1)))</f>
        <v>#REF!</v>
      </c>
    </row>
    <row r="61" spans="2:12" ht="51" x14ac:dyDescent="0.2">
      <c r="B61" s="279"/>
      <c r="C61" s="279" t="s">
        <v>1195</v>
      </c>
      <c r="D61" s="279" t="s">
        <v>1239</v>
      </c>
      <c r="E61" s="148"/>
      <c r="F61" s="135" t="str">
        <f t="shared" si="5"/>
        <v xml:space="preserve"> </v>
      </c>
      <c r="G61" s="135" t="str">
        <f t="shared" si="4"/>
        <v xml:space="preserve"> </v>
      </c>
      <c r="H61" s="136" t="str">
        <f t="shared" si="6"/>
        <v xml:space="preserve"> </v>
      </c>
      <c r="I61" s="151"/>
      <c r="K61" s="19" t="str">
        <f t="shared" si="3"/>
        <v xml:space="preserve"> </v>
      </c>
      <c r="L61" s="19" t="e">
        <f>+IF(#REF!=" "," ",IF(#REF!=#REF!,0,IF(#REF!=#REF!,0,1)))</f>
        <v>#REF!</v>
      </c>
    </row>
    <row r="62" spans="2:12" ht="63.75" x14ac:dyDescent="0.2">
      <c r="B62" s="279"/>
      <c r="C62" s="279" t="s">
        <v>1626</v>
      </c>
      <c r="D62" s="279" t="s">
        <v>453</v>
      </c>
      <c r="E62" s="153"/>
      <c r="F62" s="135" t="str">
        <f t="shared" si="5"/>
        <v xml:space="preserve"> </v>
      </c>
      <c r="G62" s="135" t="str">
        <f t="shared" si="4"/>
        <v xml:space="preserve"> </v>
      </c>
      <c r="H62" s="136" t="str">
        <f t="shared" si="6"/>
        <v xml:space="preserve"> </v>
      </c>
      <c r="I62" s="151"/>
      <c r="K62" s="19" t="str">
        <f t="shared" si="3"/>
        <v xml:space="preserve"> </v>
      </c>
      <c r="L62" s="19" t="e">
        <f>+IF(#REF!=" "," ",IF(#REF!=#REF!,0,IF(#REF!=#REF!,0,1)))</f>
        <v>#REF!</v>
      </c>
    </row>
    <row r="63" spans="2:12" ht="25.5" x14ac:dyDescent="0.2">
      <c r="B63" s="279"/>
      <c r="C63" s="279" t="s">
        <v>1196</v>
      </c>
      <c r="D63" s="279" t="s">
        <v>1240</v>
      </c>
      <c r="E63" s="152"/>
      <c r="F63" s="135" t="str">
        <f t="shared" si="5"/>
        <v xml:space="preserve"> </v>
      </c>
      <c r="G63" s="135" t="str">
        <f t="shared" si="4"/>
        <v xml:space="preserve"> </v>
      </c>
      <c r="H63" s="136" t="str">
        <f t="shared" si="6"/>
        <v xml:space="preserve"> </v>
      </c>
      <c r="I63" s="151"/>
      <c r="K63" s="19" t="str">
        <f t="shared" si="3"/>
        <v xml:space="preserve"> </v>
      </c>
      <c r="L63" s="19" t="e">
        <f>+IF(#REF!=" "," ",IF(#REF!=#REF!,0,IF(#REF!=#REF!,0,1)))</f>
        <v>#REF!</v>
      </c>
    </row>
    <row r="64" spans="2:12" ht="25.5" x14ac:dyDescent="0.2">
      <c r="B64" s="279"/>
      <c r="C64" s="279" t="s">
        <v>1627</v>
      </c>
      <c r="D64" s="279" t="s">
        <v>454</v>
      </c>
      <c r="E64" s="152"/>
      <c r="F64" s="135" t="str">
        <f t="shared" si="5"/>
        <v xml:space="preserve"> </v>
      </c>
      <c r="G64" s="135" t="str">
        <f t="shared" si="4"/>
        <v xml:space="preserve"> </v>
      </c>
      <c r="H64" s="136" t="str">
        <f t="shared" si="6"/>
        <v xml:space="preserve"> </v>
      </c>
      <c r="I64" s="151"/>
      <c r="K64" s="19" t="str">
        <f t="shared" si="3"/>
        <v xml:space="preserve"> </v>
      </c>
      <c r="L64" s="19" t="e">
        <f>+IF(#REF!=" "," ",IF(#REF!=#REF!,0,IF(#REF!=#REF!,0,1)))</f>
        <v>#REF!</v>
      </c>
    </row>
    <row r="65" spans="2:15" ht="25.5" x14ac:dyDescent="0.2">
      <c r="B65" s="279"/>
      <c r="C65" s="279" t="s">
        <v>1197</v>
      </c>
      <c r="D65" s="279" t="s">
        <v>1241</v>
      </c>
      <c r="E65" s="153"/>
      <c r="F65" s="135" t="str">
        <f t="shared" si="5"/>
        <v xml:space="preserve"> </v>
      </c>
      <c r="G65" s="135" t="str">
        <f t="shared" si="4"/>
        <v xml:space="preserve"> </v>
      </c>
      <c r="H65" s="136" t="str">
        <f t="shared" si="6"/>
        <v xml:space="preserve"> </v>
      </c>
      <c r="I65" s="151"/>
      <c r="K65" s="19" t="str">
        <f t="shared" si="3"/>
        <v xml:space="preserve"> </v>
      </c>
      <c r="L65" s="19" t="e">
        <f>+IF(#REF!=" "," ",IF(#REF!=#REF!,0,IF(#REF!=#REF!,0,1)))</f>
        <v>#REF!</v>
      </c>
    </row>
    <row r="66" spans="2:15" ht="12.75" x14ac:dyDescent="0.2">
      <c r="B66" s="279"/>
      <c r="C66" s="279" t="s">
        <v>1628</v>
      </c>
      <c r="D66" s="279" t="s">
        <v>1015</v>
      </c>
      <c r="E66" s="153"/>
      <c r="F66" s="135" t="str">
        <f t="shared" si="5"/>
        <v xml:space="preserve"> </v>
      </c>
      <c r="G66" s="135" t="str">
        <f t="shared" si="4"/>
        <v xml:space="preserve"> </v>
      </c>
      <c r="H66" s="136" t="str">
        <f t="shared" si="6"/>
        <v xml:space="preserve"> </v>
      </c>
      <c r="I66" s="151"/>
      <c r="K66" s="19" t="str">
        <f t="shared" si="3"/>
        <v xml:space="preserve"> </v>
      </c>
      <c r="L66" s="19" t="e">
        <f>+IF(#REF!=" "," ",IF(#REF!=#REF!,0,IF(#REF!=#REF!,0,1)))</f>
        <v>#REF!</v>
      </c>
    </row>
    <row r="67" spans="2:15" ht="25.5" x14ac:dyDescent="0.2">
      <c r="B67" s="279"/>
      <c r="C67" s="279" t="s">
        <v>1198</v>
      </c>
      <c r="D67" s="279" t="s">
        <v>1242</v>
      </c>
      <c r="E67" s="24"/>
      <c r="F67" s="135" t="str">
        <f t="shared" si="5"/>
        <v xml:space="preserve"> </v>
      </c>
      <c r="G67" s="135" t="str">
        <f t="shared" si="4"/>
        <v xml:space="preserve"> </v>
      </c>
      <c r="H67" s="136" t="str">
        <f t="shared" si="6"/>
        <v xml:space="preserve"> </v>
      </c>
      <c r="I67" s="24"/>
      <c r="J67" s="17"/>
      <c r="K67" s="17"/>
      <c r="L67" s="17"/>
      <c r="M67" s="17"/>
      <c r="N67" s="17"/>
      <c r="O67" s="17"/>
    </row>
    <row r="68" spans="2:15" ht="25.5" x14ac:dyDescent="0.2">
      <c r="B68" s="279"/>
      <c r="C68" s="279" t="s">
        <v>1629</v>
      </c>
      <c r="D68" s="279" t="s">
        <v>1016</v>
      </c>
      <c r="E68" s="24"/>
      <c r="F68" s="135" t="str">
        <f t="shared" si="5"/>
        <v xml:space="preserve"> </v>
      </c>
      <c r="G68" s="135" t="str">
        <f t="shared" si="4"/>
        <v xml:space="preserve"> </v>
      </c>
      <c r="H68" s="136" t="str">
        <f t="shared" si="6"/>
        <v xml:space="preserve"> </v>
      </c>
      <c r="I68" s="24"/>
      <c r="J68" s="17"/>
      <c r="K68" s="17"/>
      <c r="L68" s="17"/>
      <c r="M68" s="17"/>
      <c r="N68" s="17"/>
      <c r="O68" s="17"/>
    </row>
    <row r="69" spans="2:15" ht="25.5" x14ac:dyDescent="0.2">
      <c r="B69" s="279"/>
      <c r="C69" s="279" t="s">
        <v>1199</v>
      </c>
      <c r="D69" s="279" t="s">
        <v>1243</v>
      </c>
      <c r="E69" s="24"/>
      <c r="F69" s="135" t="str">
        <f t="shared" si="5"/>
        <v xml:space="preserve"> </v>
      </c>
      <c r="G69" s="135" t="str">
        <f t="shared" ref="G69:G111" si="7">+IF($F69="Nee, geheel niet van toepassing", "Maatregel n.v.t.", " ")</f>
        <v xml:space="preserve"> </v>
      </c>
      <c r="H69" s="136" t="str">
        <f t="shared" si="6"/>
        <v xml:space="preserve"> </v>
      </c>
      <c r="J69" s="17"/>
      <c r="K69" s="17"/>
      <c r="L69" s="17"/>
      <c r="M69" s="17"/>
      <c r="N69" s="17"/>
      <c r="O69" s="17"/>
    </row>
    <row r="70" spans="2:15" ht="51" x14ac:dyDescent="0.2">
      <c r="B70" s="279"/>
      <c r="C70" s="279" t="s">
        <v>1630</v>
      </c>
      <c r="D70" s="279" t="s">
        <v>1017</v>
      </c>
      <c r="E70" s="24"/>
      <c r="F70" s="135" t="str">
        <f t="shared" si="5"/>
        <v xml:space="preserve"> </v>
      </c>
      <c r="G70" s="135" t="str">
        <f t="shared" si="7"/>
        <v xml:space="preserve"> </v>
      </c>
      <c r="H70" s="136" t="str">
        <f t="shared" si="6"/>
        <v xml:space="preserve"> </v>
      </c>
      <c r="J70" s="17"/>
      <c r="K70" s="17"/>
      <c r="L70" s="17"/>
      <c r="M70" s="17"/>
      <c r="N70" s="17"/>
      <c r="O70" s="17"/>
    </row>
    <row r="71" spans="2:15" ht="38.25" x14ac:dyDescent="0.2">
      <c r="B71" s="279"/>
      <c r="C71" s="279" t="s">
        <v>1200</v>
      </c>
      <c r="D71" s="279" t="s">
        <v>1244</v>
      </c>
      <c r="E71" s="24"/>
      <c r="F71" s="135" t="str">
        <f t="shared" si="5"/>
        <v xml:space="preserve"> </v>
      </c>
      <c r="G71" s="135" t="str">
        <f t="shared" si="7"/>
        <v xml:space="preserve"> </v>
      </c>
      <c r="H71" s="136" t="str">
        <f t="shared" si="6"/>
        <v xml:space="preserve"> </v>
      </c>
      <c r="J71" s="17"/>
      <c r="K71" s="17"/>
      <c r="L71" s="17"/>
      <c r="M71" s="17"/>
      <c r="N71" s="17"/>
      <c r="O71" s="17"/>
    </row>
    <row r="72" spans="2:15" ht="25.5" x14ac:dyDescent="0.2">
      <c r="B72" s="279"/>
      <c r="C72" s="279" t="s">
        <v>1201</v>
      </c>
      <c r="D72" s="279" t="s">
        <v>1018</v>
      </c>
      <c r="E72" s="24"/>
      <c r="F72" s="135" t="str">
        <f t="shared" si="5"/>
        <v xml:space="preserve"> </v>
      </c>
      <c r="G72" s="135" t="str">
        <f t="shared" si="7"/>
        <v xml:space="preserve"> </v>
      </c>
      <c r="H72" s="136" t="str">
        <f t="shared" si="6"/>
        <v xml:space="preserve"> </v>
      </c>
      <c r="J72" s="17"/>
      <c r="K72" s="17"/>
      <c r="L72" s="17"/>
      <c r="M72" s="17"/>
      <c r="N72" s="17"/>
      <c r="O72" s="17"/>
    </row>
    <row r="73" spans="2:15" ht="25.5" x14ac:dyDescent="0.2">
      <c r="B73" s="279"/>
      <c r="C73" s="279" t="s">
        <v>1201</v>
      </c>
      <c r="D73" s="279" t="s">
        <v>1245</v>
      </c>
      <c r="E73" s="24"/>
      <c r="F73" s="135" t="str">
        <f t="shared" si="5"/>
        <v xml:space="preserve"> </v>
      </c>
      <c r="G73" s="135" t="str">
        <f t="shared" si="7"/>
        <v xml:space="preserve"> </v>
      </c>
      <c r="H73" s="136" t="str">
        <f t="shared" si="6"/>
        <v xml:space="preserve"> </v>
      </c>
      <c r="I73" s="24"/>
      <c r="J73" s="17"/>
      <c r="K73" s="17"/>
      <c r="L73" s="17"/>
      <c r="M73" s="17"/>
      <c r="N73" s="17"/>
      <c r="O73" s="17"/>
    </row>
    <row r="74" spans="2:15" ht="25.5" x14ac:dyDescent="0.2">
      <c r="B74" s="279"/>
      <c r="C74" s="279" t="s">
        <v>1201</v>
      </c>
      <c r="D74" s="279" t="s">
        <v>1019</v>
      </c>
      <c r="E74" s="24"/>
      <c r="F74" s="135" t="str">
        <f t="shared" si="5"/>
        <v xml:space="preserve"> </v>
      </c>
      <c r="G74" s="135" t="str">
        <f t="shared" si="7"/>
        <v xml:space="preserve"> </v>
      </c>
      <c r="H74" s="136" t="str">
        <f t="shared" si="6"/>
        <v xml:space="preserve"> </v>
      </c>
      <c r="I74" s="24"/>
      <c r="J74" s="17"/>
      <c r="K74" s="17"/>
      <c r="L74" s="17"/>
      <c r="M74" s="17"/>
      <c r="N74" s="17"/>
      <c r="O74" s="17"/>
    </row>
    <row r="75" spans="2:15" s="24" customFormat="1" ht="25.5" x14ac:dyDescent="0.2">
      <c r="B75" s="279"/>
      <c r="C75" s="279" t="s">
        <v>1202</v>
      </c>
      <c r="D75" s="279" t="s">
        <v>1246</v>
      </c>
      <c r="E75" s="18"/>
      <c r="F75" s="135" t="str">
        <f t="shared" si="5"/>
        <v xml:space="preserve"> </v>
      </c>
      <c r="G75" s="135" t="str">
        <f t="shared" si="7"/>
        <v xml:space="preserve"> </v>
      </c>
      <c r="H75" s="136" t="str">
        <f t="shared" si="6"/>
        <v xml:space="preserve"> </v>
      </c>
      <c r="I75" s="18"/>
      <c r="J75" s="18"/>
      <c r="K75" s="18"/>
      <c r="L75" s="18"/>
      <c r="M75" s="18"/>
      <c r="N75" s="18"/>
      <c r="O75" s="18"/>
    </row>
    <row r="76" spans="2:15" s="24" customFormat="1" ht="76.5" x14ac:dyDescent="0.2">
      <c r="B76" s="279"/>
      <c r="C76" s="279" t="s">
        <v>1631</v>
      </c>
      <c r="D76" s="279" t="s">
        <v>1020</v>
      </c>
      <c r="E76" s="18"/>
      <c r="F76" s="135" t="str">
        <f t="shared" si="5"/>
        <v xml:space="preserve"> </v>
      </c>
      <c r="G76" s="135" t="str">
        <f t="shared" si="7"/>
        <v xml:space="preserve"> </v>
      </c>
      <c r="H76" s="136" t="str">
        <f t="shared" si="6"/>
        <v xml:space="preserve"> </v>
      </c>
      <c r="I76" s="18"/>
      <c r="J76" s="18"/>
      <c r="K76" s="18"/>
      <c r="L76" s="18"/>
      <c r="M76" s="18"/>
      <c r="N76" s="18"/>
      <c r="O76" s="18"/>
    </row>
    <row r="77" spans="2:15" s="24" customFormat="1" ht="25.5" x14ac:dyDescent="0.2">
      <c r="B77" s="279"/>
      <c r="C77" s="279" t="s">
        <v>1632</v>
      </c>
      <c r="D77" s="279" t="s">
        <v>488</v>
      </c>
      <c r="E77" s="18"/>
      <c r="F77" s="135" t="str">
        <f t="shared" si="5"/>
        <v xml:space="preserve"> </v>
      </c>
      <c r="G77" s="135" t="str">
        <f t="shared" si="7"/>
        <v xml:space="preserve"> </v>
      </c>
      <c r="H77" s="136" t="str">
        <f t="shared" si="6"/>
        <v xml:space="preserve"> </v>
      </c>
      <c r="I77" s="18"/>
      <c r="J77" s="18"/>
      <c r="K77" s="18"/>
      <c r="L77" s="18"/>
      <c r="M77" s="18"/>
      <c r="N77" s="18"/>
      <c r="O77" s="18"/>
    </row>
    <row r="78" spans="2:15" s="24" customFormat="1" ht="51" x14ac:dyDescent="0.2">
      <c r="B78" s="279"/>
      <c r="C78" s="279" t="s">
        <v>1203</v>
      </c>
      <c r="D78" s="279" t="s">
        <v>1247</v>
      </c>
      <c r="E78" s="18"/>
      <c r="F78" s="135" t="str">
        <f t="shared" si="5"/>
        <v xml:space="preserve"> </v>
      </c>
      <c r="G78" s="135" t="str">
        <f t="shared" si="7"/>
        <v xml:space="preserve"> </v>
      </c>
      <c r="H78" s="136" t="str">
        <f t="shared" si="6"/>
        <v xml:space="preserve"> </v>
      </c>
      <c r="I78" s="18"/>
      <c r="J78" s="18"/>
      <c r="K78" s="18"/>
      <c r="L78" s="18"/>
      <c r="M78" s="18"/>
      <c r="N78" s="18"/>
      <c r="O78" s="18"/>
    </row>
    <row r="79" spans="2:15" s="24" customFormat="1" ht="38.25" x14ac:dyDescent="0.2">
      <c r="B79" s="279"/>
      <c r="C79" s="279" t="s">
        <v>1633</v>
      </c>
      <c r="D79" s="279" t="s">
        <v>490</v>
      </c>
      <c r="E79" s="18"/>
      <c r="F79" s="135" t="str">
        <f t="shared" si="5"/>
        <v xml:space="preserve"> </v>
      </c>
      <c r="G79" s="135" t="str">
        <f t="shared" si="7"/>
        <v xml:space="preserve"> </v>
      </c>
      <c r="H79" s="136" t="str">
        <f t="shared" si="6"/>
        <v xml:space="preserve"> </v>
      </c>
      <c r="I79" s="18"/>
      <c r="J79" s="18"/>
      <c r="K79" s="18"/>
      <c r="L79" s="18"/>
      <c r="M79" s="18"/>
      <c r="N79" s="18"/>
      <c r="O79" s="18"/>
    </row>
    <row r="80" spans="2:15" s="24" customFormat="1" ht="51" x14ac:dyDescent="0.2">
      <c r="B80" s="279"/>
      <c r="C80" s="279" t="s">
        <v>1204</v>
      </c>
      <c r="D80" s="279" t="s">
        <v>1248</v>
      </c>
      <c r="E80" s="18"/>
      <c r="F80" s="135" t="str">
        <f t="shared" si="5"/>
        <v xml:space="preserve"> </v>
      </c>
      <c r="G80" s="135" t="str">
        <f t="shared" si="7"/>
        <v xml:space="preserve"> </v>
      </c>
      <c r="H80" s="136" t="str">
        <f t="shared" si="6"/>
        <v xml:space="preserve"> </v>
      </c>
      <c r="I80" s="18"/>
      <c r="J80" s="18"/>
      <c r="K80" s="18"/>
      <c r="L80" s="18"/>
      <c r="M80" s="18"/>
      <c r="N80" s="18"/>
      <c r="O80" s="18"/>
    </row>
    <row r="81" spans="2:15" s="24" customFormat="1" ht="51" x14ac:dyDescent="0.2">
      <c r="B81" s="279"/>
      <c r="C81" s="279" t="s">
        <v>1634</v>
      </c>
      <c r="D81" s="279" t="s">
        <v>491</v>
      </c>
      <c r="E81" s="18"/>
      <c r="F81" s="135" t="str">
        <f t="shared" si="5"/>
        <v xml:space="preserve"> </v>
      </c>
      <c r="G81" s="135" t="str">
        <f t="shared" si="7"/>
        <v xml:space="preserve"> </v>
      </c>
      <c r="H81" s="136" t="str">
        <f t="shared" si="6"/>
        <v xml:space="preserve"> </v>
      </c>
      <c r="I81" s="18"/>
      <c r="J81" s="18"/>
      <c r="K81" s="18"/>
      <c r="L81" s="18"/>
      <c r="M81" s="18"/>
      <c r="N81" s="18"/>
      <c r="O81" s="18"/>
    </row>
    <row r="82" spans="2:15" s="24" customFormat="1" ht="38.25" x14ac:dyDescent="0.2">
      <c r="B82" s="279"/>
      <c r="C82" s="279" t="s">
        <v>1205</v>
      </c>
      <c r="D82" s="279" t="s">
        <v>1249</v>
      </c>
      <c r="E82" s="18"/>
      <c r="F82" s="135" t="str">
        <f t="shared" si="5"/>
        <v xml:space="preserve"> </v>
      </c>
      <c r="G82" s="135" t="str">
        <f t="shared" si="7"/>
        <v xml:space="preserve"> </v>
      </c>
      <c r="H82" s="136" t="str">
        <f t="shared" si="6"/>
        <v xml:space="preserve"> </v>
      </c>
      <c r="I82" s="18"/>
      <c r="J82" s="18"/>
      <c r="K82" s="18"/>
      <c r="L82" s="18"/>
      <c r="M82" s="18"/>
      <c r="N82" s="18"/>
      <c r="O82" s="18"/>
    </row>
    <row r="83" spans="2:15" s="24" customFormat="1" ht="38.25" x14ac:dyDescent="0.2">
      <c r="B83" s="279"/>
      <c r="C83" s="279" t="s">
        <v>1635</v>
      </c>
      <c r="D83" s="279" t="s">
        <v>492</v>
      </c>
      <c r="E83" s="18"/>
      <c r="F83" s="135" t="str">
        <f t="shared" si="5"/>
        <v xml:space="preserve"> </v>
      </c>
      <c r="G83" s="135" t="str">
        <f t="shared" si="7"/>
        <v xml:space="preserve"> </v>
      </c>
      <c r="H83" s="136" t="str">
        <f t="shared" si="6"/>
        <v xml:space="preserve"> </v>
      </c>
      <c r="I83" s="18"/>
      <c r="J83" s="18"/>
      <c r="K83" s="18"/>
      <c r="L83" s="18"/>
      <c r="M83" s="18"/>
      <c r="N83" s="18"/>
      <c r="O83" s="18"/>
    </row>
    <row r="84" spans="2:15" s="24" customFormat="1" ht="25.5" x14ac:dyDescent="0.2">
      <c r="B84" s="279"/>
      <c r="C84" s="279" t="s">
        <v>1206</v>
      </c>
      <c r="D84" s="279" t="s">
        <v>1250</v>
      </c>
      <c r="E84" s="18"/>
      <c r="F84" s="135" t="str">
        <f t="shared" ref="F84:F111" si="8">+IF($D$8=$F$17, $F$13, " ")</f>
        <v xml:space="preserve"> </v>
      </c>
      <c r="G84" s="135" t="str">
        <f t="shared" si="7"/>
        <v xml:space="preserve"> </v>
      </c>
      <c r="H84" s="136" t="str">
        <f t="shared" ref="H84:H111" si="9">+IF($D$8=$F$17,"N.v.t."," ")</f>
        <v xml:space="preserve"> </v>
      </c>
      <c r="I84" s="18"/>
      <c r="J84" s="18"/>
      <c r="K84" s="18"/>
      <c r="L84" s="18"/>
      <c r="M84" s="18"/>
      <c r="N84" s="18"/>
      <c r="O84" s="18"/>
    </row>
    <row r="85" spans="2:15" s="24" customFormat="1" ht="38.25" x14ac:dyDescent="0.2">
      <c r="B85" s="279"/>
      <c r="C85" s="279" t="s">
        <v>1636</v>
      </c>
      <c r="D85" s="279" t="s">
        <v>493</v>
      </c>
      <c r="E85" s="18"/>
      <c r="F85" s="135" t="str">
        <f t="shared" si="8"/>
        <v xml:space="preserve"> </v>
      </c>
      <c r="G85" s="135" t="str">
        <f t="shared" si="7"/>
        <v xml:space="preserve"> </v>
      </c>
      <c r="H85" s="136" t="str">
        <f t="shared" si="9"/>
        <v xml:space="preserve"> </v>
      </c>
      <c r="I85" s="18"/>
      <c r="J85" s="18"/>
      <c r="K85" s="18"/>
      <c r="L85" s="18"/>
      <c r="M85" s="18"/>
      <c r="N85" s="18"/>
      <c r="O85" s="18"/>
    </row>
    <row r="86" spans="2:15" s="24" customFormat="1" ht="25.5" x14ac:dyDescent="0.2">
      <c r="B86" s="279"/>
      <c r="C86" s="279" t="s">
        <v>1207</v>
      </c>
      <c r="D86" s="279" t="s">
        <v>1251</v>
      </c>
      <c r="E86" s="18"/>
      <c r="F86" s="135" t="str">
        <f t="shared" si="8"/>
        <v xml:space="preserve"> </v>
      </c>
      <c r="G86" s="135" t="str">
        <f t="shared" si="7"/>
        <v xml:space="preserve"> </v>
      </c>
      <c r="H86" s="136" t="str">
        <f t="shared" si="9"/>
        <v xml:space="preserve"> </v>
      </c>
      <c r="I86" s="18"/>
      <c r="J86" s="18"/>
      <c r="K86" s="18"/>
      <c r="L86" s="18"/>
      <c r="M86" s="18"/>
      <c r="N86" s="18"/>
      <c r="O86" s="18"/>
    </row>
    <row r="87" spans="2:15" s="24" customFormat="1" ht="25.5" x14ac:dyDescent="0.2">
      <c r="B87" s="279"/>
      <c r="C87" s="279" t="s">
        <v>1637</v>
      </c>
      <c r="D87" s="279" t="s">
        <v>494</v>
      </c>
      <c r="E87" s="18"/>
      <c r="F87" s="135" t="str">
        <f t="shared" si="8"/>
        <v xml:space="preserve"> </v>
      </c>
      <c r="G87" s="135" t="str">
        <f t="shared" si="7"/>
        <v xml:space="preserve"> </v>
      </c>
      <c r="H87" s="136" t="str">
        <f t="shared" si="9"/>
        <v xml:space="preserve"> </v>
      </c>
      <c r="I87" s="18"/>
      <c r="J87" s="18"/>
      <c r="K87" s="18"/>
      <c r="L87" s="18"/>
      <c r="M87" s="18"/>
      <c r="N87" s="18"/>
      <c r="O87" s="18"/>
    </row>
    <row r="88" spans="2:15" s="24" customFormat="1" ht="38.25" x14ac:dyDescent="0.2">
      <c r="B88" s="279"/>
      <c r="C88" s="279" t="s">
        <v>495</v>
      </c>
      <c r="D88" s="279" t="s">
        <v>496</v>
      </c>
      <c r="E88" s="18"/>
      <c r="F88" s="135" t="str">
        <f t="shared" si="8"/>
        <v xml:space="preserve"> </v>
      </c>
      <c r="G88" s="135" t="str">
        <f t="shared" si="7"/>
        <v xml:space="preserve"> </v>
      </c>
      <c r="H88" s="136" t="str">
        <f t="shared" si="9"/>
        <v xml:space="preserve"> </v>
      </c>
      <c r="I88" s="18"/>
      <c r="J88" s="18"/>
      <c r="K88" s="18"/>
      <c r="L88" s="18"/>
      <c r="M88" s="18"/>
      <c r="N88" s="18"/>
      <c r="O88" s="18"/>
    </row>
    <row r="89" spans="2:15" s="24" customFormat="1" ht="38.25" x14ac:dyDescent="0.2">
      <c r="B89" s="279"/>
      <c r="C89" s="279" t="s">
        <v>495</v>
      </c>
      <c r="D89" s="279" t="s">
        <v>496</v>
      </c>
      <c r="E89" s="18"/>
      <c r="F89" s="135" t="str">
        <f t="shared" si="8"/>
        <v xml:space="preserve"> </v>
      </c>
      <c r="G89" s="135" t="str">
        <f t="shared" si="7"/>
        <v xml:space="preserve"> </v>
      </c>
      <c r="H89" s="136" t="str">
        <f t="shared" si="9"/>
        <v xml:space="preserve"> </v>
      </c>
      <c r="I89" s="18"/>
      <c r="J89" s="18"/>
      <c r="K89" s="18"/>
      <c r="L89" s="18"/>
      <c r="M89" s="18"/>
      <c r="N89" s="18"/>
      <c r="O89" s="18"/>
    </row>
    <row r="90" spans="2:15" s="24" customFormat="1" ht="25.5" x14ac:dyDescent="0.2">
      <c r="B90" s="279"/>
      <c r="C90" s="279" t="s">
        <v>1208</v>
      </c>
      <c r="D90" s="279" t="s">
        <v>1252</v>
      </c>
      <c r="E90" s="18"/>
      <c r="F90" s="135" t="str">
        <f t="shared" si="8"/>
        <v xml:space="preserve"> </v>
      </c>
      <c r="G90" s="135" t="str">
        <f t="shared" si="7"/>
        <v xml:space="preserve"> </v>
      </c>
      <c r="H90" s="136" t="str">
        <f t="shared" si="9"/>
        <v xml:space="preserve"> </v>
      </c>
      <c r="I90" s="18"/>
      <c r="J90" s="18"/>
      <c r="K90" s="18"/>
      <c r="L90" s="18"/>
      <c r="M90" s="18"/>
      <c r="N90" s="18"/>
      <c r="O90" s="18"/>
    </row>
    <row r="91" spans="2:15" s="24" customFormat="1" ht="25.5" x14ac:dyDescent="0.2">
      <c r="B91" s="279"/>
      <c r="C91" s="279" t="s">
        <v>1638</v>
      </c>
      <c r="D91" s="279" t="s">
        <v>497</v>
      </c>
      <c r="E91" s="18"/>
      <c r="F91" s="135" t="str">
        <f t="shared" si="8"/>
        <v xml:space="preserve"> </v>
      </c>
      <c r="G91" s="135" t="str">
        <f t="shared" si="7"/>
        <v xml:space="preserve"> </v>
      </c>
      <c r="H91" s="136" t="str">
        <f t="shared" si="9"/>
        <v xml:space="preserve"> </v>
      </c>
      <c r="I91" s="18"/>
      <c r="J91" s="18"/>
      <c r="K91" s="18"/>
      <c r="L91" s="18"/>
      <c r="M91" s="18"/>
      <c r="N91" s="18"/>
      <c r="O91" s="18"/>
    </row>
    <row r="92" spans="2:15" s="24" customFormat="1" ht="38.25" x14ac:dyDescent="0.2">
      <c r="B92" s="279"/>
      <c r="C92" s="279" t="s">
        <v>1209</v>
      </c>
      <c r="D92" s="279" t="s">
        <v>1253</v>
      </c>
      <c r="E92" s="18"/>
      <c r="F92" s="135" t="str">
        <f t="shared" si="8"/>
        <v xml:space="preserve"> </v>
      </c>
      <c r="G92" s="135" t="str">
        <f t="shared" si="7"/>
        <v xml:space="preserve"> </v>
      </c>
      <c r="H92" s="136" t="str">
        <f t="shared" si="9"/>
        <v xml:space="preserve"> </v>
      </c>
      <c r="I92" s="18"/>
      <c r="J92" s="18"/>
      <c r="K92" s="18"/>
      <c r="L92" s="18"/>
      <c r="M92" s="18"/>
      <c r="N92" s="18"/>
      <c r="O92" s="18"/>
    </row>
    <row r="93" spans="2:15" s="24" customFormat="1" ht="38.25" x14ac:dyDescent="0.2">
      <c r="B93" s="279"/>
      <c r="C93" s="279" t="s">
        <v>1639</v>
      </c>
      <c r="D93" s="279" t="s">
        <v>498</v>
      </c>
      <c r="E93" s="18"/>
      <c r="F93" s="135" t="str">
        <f t="shared" si="8"/>
        <v xml:space="preserve"> </v>
      </c>
      <c r="G93" s="135" t="str">
        <f t="shared" si="7"/>
        <v xml:space="preserve"> </v>
      </c>
      <c r="H93" s="136" t="str">
        <f t="shared" si="9"/>
        <v xml:space="preserve"> </v>
      </c>
      <c r="I93" s="18"/>
      <c r="J93" s="18"/>
      <c r="K93" s="18"/>
      <c r="L93" s="18"/>
      <c r="M93" s="18"/>
      <c r="N93" s="18"/>
      <c r="O93" s="18"/>
    </row>
    <row r="94" spans="2:15" s="24" customFormat="1" ht="51" x14ac:dyDescent="0.2">
      <c r="B94" s="279"/>
      <c r="C94" s="279" t="s">
        <v>499</v>
      </c>
      <c r="D94" s="279" t="s">
        <v>500</v>
      </c>
      <c r="E94" s="18"/>
      <c r="F94" s="135" t="str">
        <f t="shared" si="8"/>
        <v xml:space="preserve"> </v>
      </c>
      <c r="G94" s="135" t="str">
        <f t="shared" si="7"/>
        <v xml:space="preserve"> </v>
      </c>
      <c r="H94" s="136" t="str">
        <f t="shared" si="9"/>
        <v xml:space="preserve"> </v>
      </c>
      <c r="I94" s="18"/>
      <c r="J94" s="18"/>
      <c r="K94" s="18"/>
      <c r="L94" s="18"/>
      <c r="M94" s="18"/>
      <c r="N94" s="18"/>
      <c r="O94" s="18"/>
    </row>
    <row r="95" spans="2:15" s="24" customFormat="1" ht="25.5" x14ac:dyDescent="0.2">
      <c r="B95" s="279"/>
      <c r="C95" s="279" t="s">
        <v>1210</v>
      </c>
      <c r="D95" s="279" t="s">
        <v>1254</v>
      </c>
      <c r="E95" s="18"/>
      <c r="F95" s="135" t="str">
        <f t="shared" si="8"/>
        <v xml:space="preserve"> </v>
      </c>
      <c r="G95" s="135" t="str">
        <f t="shared" si="7"/>
        <v xml:space="preserve"> </v>
      </c>
      <c r="H95" s="136" t="str">
        <f t="shared" si="9"/>
        <v xml:space="preserve"> </v>
      </c>
      <c r="I95" s="18"/>
      <c r="J95" s="18"/>
      <c r="K95" s="18"/>
      <c r="L95" s="18"/>
      <c r="M95" s="18"/>
      <c r="N95" s="18"/>
      <c r="O95" s="18"/>
    </row>
    <row r="96" spans="2:15" s="24" customFormat="1" ht="51" x14ac:dyDescent="0.2">
      <c r="B96" s="279"/>
      <c r="C96" s="279" t="s">
        <v>1640</v>
      </c>
      <c r="D96" s="279" t="s">
        <v>501</v>
      </c>
      <c r="E96" s="18"/>
      <c r="F96" s="135" t="str">
        <f t="shared" si="8"/>
        <v xml:space="preserve"> </v>
      </c>
      <c r="G96" s="135" t="str">
        <f t="shared" si="7"/>
        <v xml:space="preserve"> </v>
      </c>
      <c r="H96" s="136" t="str">
        <f t="shared" si="9"/>
        <v xml:space="preserve"> </v>
      </c>
      <c r="I96" s="18"/>
      <c r="J96" s="18"/>
      <c r="K96" s="18"/>
      <c r="L96" s="18"/>
      <c r="M96" s="18"/>
      <c r="N96" s="18"/>
      <c r="O96" s="18"/>
    </row>
    <row r="97" spans="2:15" s="24" customFormat="1" ht="63.75" x14ac:dyDescent="0.2">
      <c r="B97" s="279"/>
      <c r="C97" s="279" t="s">
        <v>1211</v>
      </c>
      <c r="D97" s="280" t="s">
        <v>1255</v>
      </c>
      <c r="E97" s="18"/>
      <c r="F97" s="135" t="str">
        <f t="shared" si="8"/>
        <v xml:space="preserve"> </v>
      </c>
      <c r="G97" s="135" t="str">
        <f t="shared" si="7"/>
        <v xml:space="preserve"> </v>
      </c>
      <c r="H97" s="136" t="str">
        <f t="shared" si="9"/>
        <v xml:space="preserve"> </v>
      </c>
      <c r="I97" s="18"/>
      <c r="J97" s="18"/>
      <c r="K97" s="18"/>
      <c r="L97" s="18"/>
      <c r="M97" s="18"/>
      <c r="N97" s="18"/>
      <c r="O97" s="18"/>
    </row>
    <row r="98" spans="2:15" s="24" customFormat="1" ht="38.25" x14ac:dyDescent="0.2">
      <c r="B98" s="279"/>
      <c r="C98" s="279" t="s">
        <v>1641</v>
      </c>
      <c r="D98" s="279" t="s">
        <v>502</v>
      </c>
      <c r="E98" s="18"/>
      <c r="F98" s="135" t="str">
        <f t="shared" si="8"/>
        <v xml:space="preserve"> </v>
      </c>
      <c r="G98" s="135" t="str">
        <f t="shared" si="7"/>
        <v xml:space="preserve"> </v>
      </c>
      <c r="H98" s="136" t="str">
        <f t="shared" si="9"/>
        <v xml:space="preserve"> </v>
      </c>
      <c r="I98" s="18"/>
      <c r="J98" s="18"/>
      <c r="K98" s="18"/>
      <c r="L98" s="18"/>
      <c r="M98" s="18"/>
      <c r="N98" s="18"/>
      <c r="O98" s="18"/>
    </row>
    <row r="99" spans="2:15" s="24" customFormat="1" ht="38.25" x14ac:dyDescent="0.2">
      <c r="B99" s="279"/>
      <c r="C99" s="279" t="s">
        <v>1212</v>
      </c>
      <c r="D99" s="279" t="s">
        <v>1256</v>
      </c>
      <c r="E99" s="18"/>
      <c r="F99" s="135" t="str">
        <f t="shared" si="8"/>
        <v xml:space="preserve"> </v>
      </c>
      <c r="G99" s="135" t="str">
        <f t="shared" si="7"/>
        <v xml:space="preserve"> </v>
      </c>
      <c r="H99" s="136" t="str">
        <f t="shared" si="9"/>
        <v xml:space="preserve"> </v>
      </c>
      <c r="I99" s="18"/>
      <c r="J99" s="18"/>
      <c r="K99" s="18"/>
      <c r="L99" s="18"/>
      <c r="M99" s="18"/>
      <c r="N99" s="18"/>
      <c r="O99" s="18"/>
    </row>
    <row r="100" spans="2:15" s="24" customFormat="1" ht="25.5" x14ac:dyDescent="0.2">
      <c r="B100" s="279"/>
      <c r="C100" s="279" t="s">
        <v>1642</v>
      </c>
      <c r="D100" s="279" t="s">
        <v>503</v>
      </c>
      <c r="E100" s="18"/>
      <c r="F100" s="135" t="str">
        <f t="shared" si="8"/>
        <v xml:space="preserve"> </v>
      </c>
      <c r="G100" s="135" t="str">
        <f t="shared" si="7"/>
        <v xml:space="preserve"> </v>
      </c>
      <c r="H100" s="136" t="str">
        <f t="shared" si="9"/>
        <v xml:space="preserve"> </v>
      </c>
      <c r="I100" s="18"/>
      <c r="J100" s="18"/>
      <c r="K100" s="18"/>
      <c r="L100" s="18"/>
      <c r="M100" s="18"/>
      <c r="N100" s="18"/>
      <c r="O100" s="18"/>
    </row>
    <row r="101" spans="2:15" s="24" customFormat="1" ht="51" x14ac:dyDescent="0.2">
      <c r="B101" s="279"/>
      <c r="C101" s="279" t="s">
        <v>1213</v>
      </c>
      <c r="D101" s="279" t="s">
        <v>1257</v>
      </c>
      <c r="E101" s="18"/>
      <c r="F101" s="135" t="str">
        <f t="shared" si="8"/>
        <v xml:space="preserve"> </v>
      </c>
      <c r="G101" s="135" t="str">
        <f t="shared" si="7"/>
        <v xml:space="preserve"> </v>
      </c>
      <c r="H101" s="136" t="str">
        <f t="shared" si="9"/>
        <v xml:space="preserve"> </v>
      </c>
      <c r="I101" s="18"/>
      <c r="J101" s="18"/>
      <c r="K101" s="18"/>
      <c r="L101" s="18"/>
      <c r="M101" s="18"/>
      <c r="N101" s="18"/>
      <c r="O101" s="18"/>
    </row>
    <row r="102" spans="2:15" s="24" customFormat="1" ht="51" x14ac:dyDescent="0.2">
      <c r="B102" s="279"/>
      <c r="C102" s="279" t="s">
        <v>1214</v>
      </c>
      <c r="D102" s="280" t="s">
        <v>1258</v>
      </c>
      <c r="E102" s="18"/>
      <c r="F102" s="135" t="str">
        <f t="shared" si="8"/>
        <v xml:space="preserve"> </v>
      </c>
      <c r="G102" s="135" t="str">
        <f t="shared" si="7"/>
        <v xml:space="preserve"> </v>
      </c>
      <c r="H102" s="136" t="str">
        <f t="shared" si="9"/>
        <v xml:space="preserve"> </v>
      </c>
      <c r="I102" s="18"/>
      <c r="J102" s="18"/>
      <c r="K102" s="18"/>
      <c r="L102" s="18"/>
      <c r="M102" s="18"/>
      <c r="N102" s="18"/>
      <c r="O102" s="18"/>
    </row>
    <row r="103" spans="2:15" s="24" customFormat="1" ht="25.5" x14ac:dyDescent="0.2">
      <c r="B103" s="279"/>
      <c r="C103" s="279" t="s">
        <v>1214</v>
      </c>
      <c r="D103" s="279" t="s">
        <v>504</v>
      </c>
      <c r="E103" s="18"/>
      <c r="F103" s="135" t="str">
        <f t="shared" si="8"/>
        <v xml:space="preserve"> </v>
      </c>
      <c r="G103" s="135" t="str">
        <f t="shared" si="7"/>
        <v xml:space="preserve"> </v>
      </c>
      <c r="H103" s="136" t="str">
        <f t="shared" si="9"/>
        <v xml:space="preserve"> </v>
      </c>
      <c r="I103" s="18"/>
      <c r="J103" s="18"/>
      <c r="K103" s="18"/>
      <c r="L103" s="18"/>
      <c r="M103" s="18"/>
      <c r="N103" s="18"/>
      <c r="O103" s="18"/>
    </row>
    <row r="104" spans="2:15" s="24" customFormat="1" ht="51" x14ac:dyDescent="0.2">
      <c r="B104" s="279"/>
      <c r="C104" s="279" t="s">
        <v>1215</v>
      </c>
      <c r="D104" s="279" t="s">
        <v>1259</v>
      </c>
      <c r="E104" s="18"/>
      <c r="F104" s="135" t="str">
        <f t="shared" si="8"/>
        <v xml:space="preserve"> </v>
      </c>
      <c r="G104" s="135" t="str">
        <f t="shared" si="7"/>
        <v xml:space="preserve"> </v>
      </c>
      <c r="H104" s="136" t="str">
        <f t="shared" si="9"/>
        <v xml:space="preserve"> </v>
      </c>
      <c r="I104" s="18"/>
      <c r="J104" s="18"/>
      <c r="K104" s="18"/>
      <c r="L104" s="18"/>
      <c r="M104" s="18"/>
      <c r="N104" s="18"/>
      <c r="O104" s="18"/>
    </row>
    <row r="105" spans="2:15" s="24" customFormat="1" ht="63.75" x14ac:dyDescent="0.2">
      <c r="B105" s="279"/>
      <c r="C105" s="279" t="s">
        <v>1643</v>
      </c>
      <c r="D105" s="279" t="s">
        <v>505</v>
      </c>
      <c r="E105" s="18"/>
      <c r="F105" s="135" t="str">
        <f t="shared" si="8"/>
        <v xml:space="preserve"> </v>
      </c>
      <c r="G105" s="135" t="str">
        <f t="shared" si="7"/>
        <v xml:space="preserve"> </v>
      </c>
      <c r="H105" s="136" t="str">
        <f t="shared" si="9"/>
        <v xml:space="preserve"> </v>
      </c>
      <c r="I105" s="18"/>
      <c r="J105" s="18"/>
      <c r="K105" s="18"/>
      <c r="L105" s="18"/>
      <c r="M105" s="18"/>
      <c r="N105" s="18"/>
      <c r="O105" s="18"/>
    </row>
    <row r="106" spans="2:15" s="24" customFormat="1" ht="38.25" x14ac:dyDescent="0.2">
      <c r="B106" s="279"/>
      <c r="C106" s="279" t="s">
        <v>1216</v>
      </c>
      <c r="D106" s="279" t="s">
        <v>1260</v>
      </c>
      <c r="E106" s="18"/>
      <c r="F106" s="135" t="str">
        <f t="shared" si="8"/>
        <v xml:space="preserve"> </v>
      </c>
      <c r="G106" s="135" t="str">
        <f t="shared" si="7"/>
        <v xml:space="preserve"> </v>
      </c>
      <c r="H106" s="136" t="str">
        <f t="shared" si="9"/>
        <v xml:space="preserve"> </v>
      </c>
      <c r="I106" s="18"/>
      <c r="J106" s="18"/>
      <c r="K106" s="18"/>
      <c r="L106" s="18"/>
      <c r="M106" s="18"/>
      <c r="N106" s="18"/>
      <c r="O106" s="18"/>
    </row>
    <row r="107" spans="2:15" s="24" customFormat="1" ht="38.25" x14ac:dyDescent="0.2">
      <c r="B107" s="279"/>
      <c r="C107" s="279" t="s">
        <v>1644</v>
      </c>
      <c r="D107" s="279" t="s">
        <v>506</v>
      </c>
      <c r="E107" s="18"/>
      <c r="F107" s="135" t="str">
        <f t="shared" si="8"/>
        <v xml:space="preserve"> </v>
      </c>
      <c r="G107" s="135" t="str">
        <f t="shared" si="7"/>
        <v xml:space="preserve"> </v>
      </c>
      <c r="H107" s="136" t="str">
        <f t="shared" si="9"/>
        <v xml:space="preserve"> </v>
      </c>
      <c r="I107" s="18"/>
      <c r="J107" s="18"/>
      <c r="K107" s="18"/>
      <c r="L107" s="18"/>
      <c r="M107" s="18"/>
      <c r="N107" s="18"/>
      <c r="O107" s="18"/>
    </row>
    <row r="108" spans="2:15" s="24" customFormat="1" ht="38.25" x14ac:dyDescent="0.2">
      <c r="B108" s="279"/>
      <c r="C108" s="279" t="s">
        <v>1645</v>
      </c>
      <c r="D108" s="279" t="s">
        <v>1039</v>
      </c>
      <c r="E108" s="18"/>
      <c r="F108" s="135" t="str">
        <f t="shared" si="8"/>
        <v xml:space="preserve"> </v>
      </c>
      <c r="G108" s="135" t="str">
        <f t="shared" si="7"/>
        <v xml:space="preserve"> </v>
      </c>
      <c r="H108" s="136" t="str">
        <f t="shared" si="9"/>
        <v xml:space="preserve"> </v>
      </c>
      <c r="I108" s="18"/>
      <c r="J108" s="18"/>
      <c r="K108" s="18"/>
      <c r="L108" s="18"/>
      <c r="M108" s="18"/>
      <c r="N108" s="18"/>
      <c r="O108" s="18"/>
    </row>
    <row r="109" spans="2:15" s="24" customFormat="1" ht="51" x14ac:dyDescent="0.2">
      <c r="B109" s="279"/>
      <c r="C109" s="279" t="s">
        <v>1217</v>
      </c>
      <c r="D109" s="279" t="s">
        <v>1261</v>
      </c>
      <c r="E109" s="18"/>
      <c r="F109" s="135" t="str">
        <f t="shared" si="8"/>
        <v xml:space="preserve"> </v>
      </c>
      <c r="G109" s="135" t="str">
        <f t="shared" si="7"/>
        <v xml:space="preserve"> </v>
      </c>
      <c r="H109" s="136" t="str">
        <f t="shared" si="9"/>
        <v xml:space="preserve"> </v>
      </c>
      <c r="I109" s="18"/>
      <c r="J109" s="18"/>
      <c r="K109" s="18"/>
      <c r="L109" s="18"/>
      <c r="M109" s="18"/>
      <c r="N109" s="18"/>
      <c r="O109" s="18"/>
    </row>
    <row r="110" spans="2:15" s="24" customFormat="1" ht="25.5" x14ac:dyDescent="0.2">
      <c r="B110" s="279"/>
      <c r="C110" s="279" t="s">
        <v>1646</v>
      </c>
      <c r="D110" s="279" t="s">
        <v>1040</v>
      </c>
      <c r="E110" s="18"/>
      <c r="F110" s="135" t="str">
        <f t="shared" si="8"/>
        <v xml:space="preserve"> </v>
      </c>
      <c r="G110" s="135" t="str">
        <f t="shared" si="7"/>
        <v xml:space="preserve"> </v>
      </c>
      <c r="H110" s="136" t="str">
        <f t="shared" si="9"/>
        <v xml:space="preserve"> </v>
      </c>
      <c r="I110" s="18"/>
      <c r="J110" s="18"/>
      <c r="K110" s="18"/>
      <c r="L110" s="18"/>
      <c r="M110" s="18"/>
      <c r="N110" s="18"/>
      <c r="O110" s="18"/>
    </row>
    <row r="111" spans="2:15" s="24" customFormat="1" ht="12.75" x14ac:dyDescent="0.2">
      <c r="B111" s="279"/>
      <c r="C111" s="279" t="s">
        <v>1218</v>
      </c>
      <c r="D111" s="279" t="s">
        <v>1262</v>
      </c>
      <c r="E111" s="18"/>
      <c r="F111" s="135" t="str">
        <f t="shared" si="8"/>
        <v xml:space="preserve"> </v>
      </c>
      <c r="G111" s="135" t="str">
        <f t="shared" si="7"/>
        <v xml:space="preserve"> </v>
      </c>
      <c r="H111" s="136" t="str">
        <f t="shared" si="9"/>
        <v xml:space="preserve"> </v>
      </c>
      <c r="I111" s="18"/>
      <c r="J111" s="18"/>
      <c r="K111" s="18"/>
      <c r="L111" s="18"/>
      <c r="M111" s="18"/>
      <c r="N111" s="18"/>
      <c r="O111" s="18"/>
    </row>
    <row r="112" spans="2:15" s="24" customFormat="1" ht="11.1" customHeight="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E144" s="18"/>
      <c r="F144" s="18"/>
      <c r="G144" s="18"/>
      <c r="H144" s="18"/>
      <c r="I144" s="18"/>
      <c r="J144" s="18"/>
      <c r="K144" s="18"/>
      <c r="L144" s="18"/>
      <c r="M144" s="18"/>
      <c r="N144" s="18"/>
      <c r="O144" s="18"/>
    </row>
  </sheetData>
  <sheetProtection sheet="1" objects="1" scenarios="1"/>
  <phoneticPr fontId="0" type="noConversion"/>
  <conditionalFormatting sqref="G4:G6">
    <cfRule type="cellIs" dxfId="95" priority="11" stopIfTrue="1" operator="equal">
      <formula>"Ga naar het volgende tabblad"</formula>
    </cfRule>
  </conditionalFormatting>
  <conditionalFormatting sqref="F4:F6 F8">
    <cfRule type="cellIs" dxfId="94" priority="12" stopIfTrue="1" operator="equal">
      <formula>#REF!</formula>
    </cfRule>
    <cfRule type="cellIs" dxfId="93" priority="13" stopIfTrue="1" operator="equal">
      <formula>#REF!</formula>
    </cfRule>
    <cfRule type="cellIs" dxfId="92" priority="14" stopIfTrue="1" operator="equal">
      <formula>#REF!</formula>
    </cfRule>
  </conditionalFormatting>
  <conditionalFormatting sqref="G8">
    <cfRule type="cellIs" dxfId="91" priority="15" stopIfTrue="1" operator="equal">
      <formula>"Ga naar het volgende tabblad"</formula>
    </cfRule>
  </conditionalFormatting>
  <conditionalFormatting sqref="G7">
    <cfRule type="cellIs" dxfId="90" priority="16" stopIfTrue="1" operator="equal">
      <formula>"Nee. Ga door naar het volgende tabblad."</formula>
    </cfRule>
  </conditionalFormatting>
  <conditionalFormatting sqref="G20:G111">
    <cfRule type="cellIs" dxfId="89" priority="17" stopIfTrue="1" operator="equal">
      <formula>"Maatregel n.v.t."</formula>
    </cfRule>
  </conditionalFormatting>
  <conditionalFormatting sqref="F20:F111">
    <cfRule type="cellIs" dxfId="88" priority="20" stopIfTrue="1" operator="equal">
      <formula>$F$14</formula>
    </cfRule>
    <cfRule type="cellIs" dxfId="87" priority="21" stopIfTrue="1" operator="equal">
      <formula>$F$13</formula>
    </cfRule>
  </conditionalFormatting>
  <conditionalFormatting sqref="D8">
    <cfRule type="cellIs" dxfId="86" priority="22" stopIfTrue="1" operator="equal">
      <formula>"Nee. Ga door naar het volgende tabblad."</formula>
    </cfRule>
    <cfRule type="cellIs" dxfId="85" priority="23" stopIfTrue="1" operator="equal">
      <formula>$F$18</formula>
    </cfRule>
  </conditionalFormatting>
  <dataValidations count="2">
    <dataValidation type="list" allowBlank="1" showInputMessage="1" showErrorMessage="1" sqref="F20:F111" xr:uid="{00000000-0002-0000-0E00-000000000000}">
      <formula1>$F$12:$F$14</formula1>
    </dataValidation>
    <dataValidation type="list" allowBlank="1" showInputMessage="1" showErrorMessage="1" sqref="D8" xr:uid="{00000000-0002-0000-0E00-000001000000}">
      <formula1>$F$16:$F$18</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in="1" max="111"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4">
    <pageSetUpPr fitToPage="1"/>
  </sheetPr>
  <dimension ref="A1:P127"/>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5" width="12" style="19" hidden="1" customWidth="1"/>
    <col min="16" max="16" width="0" style="17" hidden="1" customWidth="1"/>
    <col min="17" max="16384" width="9.140625" style="17" hidden="1"/>
  </cols>
  <sheetData>
    <row r="1" spans="2:16" x14ac:dyDescent="0.2"/>
    <row r="2" spans="2:16" ht="24.95" customHeight="1" x14ac:dyDescent="0.3">
      <c r="B2" s="143" t="s">
        <v>1360</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2284</v>
      </c>
      <c r="G10" s="141" t="s">
        <v>2146</v>
      </c>
      <c r="H10" s="241" t="s">
        <v>2282</v>
      </c>
      <c r="I10" s="29"/>
      <c r="J10" s="18"/>
      <c r="K10" s="18" t="s">
        <v>567</v>
      </c>
      <c r="L10" s="18" t="s">
        <v>365</v>
      </c>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SUM(K20:K68)</f>
        <v>0</v>
      </c>
      <c r="L12" s="17" t="e">
        <f>SUM(L20:L68)</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242.25" x14ac:dyDescent="0.2">
      <c r="B20" s="165" t="s">
        <v>1361</v>
      </c>
      <c r="C20" s="163" t="s">
        <v>1362</v>
      </c>
      <c r="D20" s="138" t="s">
        <v>2286</v>
      </c>
      <c r="E20" s="148"/>
      <c r="F20" s="135" t="str">
        <f>+IF($D$8=$F$17, $F$13, " ")</f>
        <v xml:space="preserve"> </v>
      </c>
      <c r="G20" s="135" t="str">
        <f t="shared" ref="G20:G83" si="0">+IF($F20="Nee, geheel niet van toepassing", "Maatregel n.v.t.", " ")</f>
        <v xml:space="preserve"> </v>
      </c>
      <c r="H20" s="136" t="str">
        <f>+IF($D$8=$F$17,"N.v.t."," ")</f>
        <v xml:space="preserve"> </v>
      </c>
      <c r="I20" s="151"/>
      <c r="K20" s="19" t="str">
        <f>+IF(F20=" "," ",IF(F20=$F$13,0,1))</f>
        <v xml:space="preserve"> </v>
      </c>
      <c r="L20" s="19" t="e">
        <f>+IF(#REF!=" "," ",IF(#REF!=#REF!,0,IF(#REF!=#REF!,0,1)))</f>
        <v>#REF!</v>
      </c>
    </row>
    <row r="21" spans="2:16" ht="12.75" x14ac:dyDescent="0.2">
      <c r="B21" s="138"/>
      <c r="C21" s="163" t="s">
        <v>1363</v>
      </c>
      <c r="D21" s="138" t="s">
        <v>1364</v>
      </c>
      <c r="E21" s="152"/>
      <c r="F21" s="135" t="str">
        <f t="shared" ref="F21:F84" si="1">+IF($D$8=$F$17, $F$13, " ")</f>
        <v xml:space="preserve"> </v>
      </c>
      <c r="G21" s="135" t="str">
        <f t="shared" si="0"/>
        <v xml:space="preserve"> </v>
      </c>
      <c r="H21" s="136" t="str">
        <f t="shared" ref="H21:H84" si="2">+IF($D$8=$F$17,"N.v.t."," ")</f>
        <v xml:space="preserve"> </v>
      </c>
      <c r="I21" s="151"/>
      <c r="K21" s="19" t="str">
        <f t="shared" ref="K21:K68" si="3">+IF(F21=" "," ",IF(F21=$F$13,0,1))</f>
        <v xml:space="preserve"> </v>
      </c>
      <c r="L21" s="19" t="e">
        <f>+IF(#REF!=" "," ",IF(#REF!=#REF!,0,IF(#REF!=#REF!,0,1)))</f>
        <v>#REF!</v>
      </c>
    </row>
    <row r="22" spans="2:16" ht="12.75" x14ac:dyDescent="0.2">
      <c r="B22" s="138"/>
      <c r="C22" s="163" t="s">
        <v>1365</v>
      </c>
      <c r="D22" s="138" t="s">
        <v>1366</v>
      </c>
      <c r="E22" s="152"/>
      <c r="F22" s="135" t="str">
        <f t="shared" si="1"/>
        <v xml:space="preserve"> </v>
      </c>
      <c r="G22" s="135" t="str">
        <f t="shared" si="0"/>
        <v xml:space="preserve"> </v>
      </c>
      <c r="H22" s="136" t="str">
        <f t="shared" si="2"/>
        <v xml:space="preserve"> </v>
      </c>
      <c r="I22" s="151"/>
      <c r="K22" s="19" t="str">
        <f t="shared" si="3"/>
        <v xml:space="preserve"> </v>
      </c>
      <c r="L22" s="19" t="e">
        <f>+IF(#REF!=" "," ",IF(#REF!=#REF!,0,IF(#REF!=#REF!,0,1)))</f>
        <v>#REF!</v>
      </c>
    </row>
    <row r="23" spans="2:16" ht="12.75" x14ac:dyDescent="0.2">
      <c r="B23" s="138"/>
      <c r="C23" s="163" t="s">
        <v>1367</v>
      </c>
      <c r="D23" s="138" t="s">
        <v>1368</v>
      </c>
      <c r="E23" s="152"/>
      <c r="F23" s="135" t="str">
        <f t="shared" si="1"/>
        <v xml:space="preserve"> </v>
      </c>
      <c r="G23" s="135" t="str">
        <f t="shared" si="0"/>
        <v xml:space="preserve"> </v>
      </c>
      <c r="H23" s="136" t="str">
        <f t="shared" si="2"/>
        <v xml:space="preserve"> </v>
      </c>
      <c r="I23" s="151"/>
      <c r="K23" s="19" t="str">
        <f t="shared" si="3"/>
        <v xml:space="preserve"> </v>
      </c>
      <c r="L23" s="19" t="e">
        <f>+IF(#REF!=" "," ",IF(#REF!=#REF!,0,IF(#REF!=#REF!,0,1)))</f>
        <v>#REF!</v>
      </c>
    </row>
    <row r="24" spans="2:16" ht="25.5" x14ac:dyDescent="0.2">
      <c r="B24" s="138"/>
      <c r="C24" s="163" t="s">
        <v>1369</v>
      </c>
      <c r="D24" s="138" t="s">
        <v>1370</v>
      </c>
      <c r="E24" s="152"/>
      <c r="F24" s="135" t="str">
        <f t="shared" si="1"/>
        <v xml:space="preserve"> </v>
      </c>
      <c r="G24" s="135" t="str">
        <f t="shared" si="0"/>
        <v xml:space="preserve"> </v>
      </c>
      <c r="H24" s="136" t="str">
        <f t="shared" si="2"/>
        <v xml:space="preserve"> </v>
      </c>
      <c r="I24" s="151"/>
      <c r="K24" s="19" t="str">
        <f t="shared" si="3"/>
        <v xml:space="preserve"> </v>
      </c>
      <c r="L24" s="19" t="e">
        <f>+IF(#REF!=" "," ",IF(#REF!=#REF!,0,IF(#REF!=#REF!,0,1)))</f>
        <v>#REF!</v>
      </c>
    </row>
    <row r="25" spans="2:16" ht="12.75" x14ac:dyDescent="0.2">
      <c r="B25" s="138"/>
      <c r="C25" s="163" t="s">
        <v>1371</v>
      </c>
      <c r="D25" s="138" t="s">
        <v>1372</v>
      </c>
      <c r="E25" s="152"/>
      <c r="F25" s="135" t="str">
        <f t="shared" si="1"/>
        <v xml:space="preserve"> </v>
      </c>
      <c r="G25" s="135" t="str">
        <f t="shared" si="0"/>
        <v xml:space="preserve"> </v>
      </c>
      <c r="H25" s="136" t="str">
        <f t="shared" si="2"/>
        <v xml:space="preserve"> </v>
      </c>
      <c r="I25" s="151"/>
      <c r="K25" s="19" t="str">
        <f t="shared" si="3"/>
        <v xml:space="preserve"> </v>
      </c>
      <c r="L25" s="19" t="e">
        <f>+IF(#REF!=" "," ",IF(#REF!=#REF!,0,IF(#REF!=#REF!,0,1)))</f>
        <v>#REF!</v>
      </c>
    </row>
    <row r="26" spans="2:16" ht="25.5" x14ac:dyDescent="0.2">
      <c r="B26" s="138"/>
      <c r="C26" s="163" t="s">
        <v>1373</v>
      </c>
      <c r="D26" s="138" t="s">
        <v>1374</v>
      </c>
      <c r="E26" s="152"/>
      <c r="F26" s="135" t="str">
        <f t="shared" si="1"/>
        <v xml:space="preserve"> </v>
      </c>
      <c r="G26" s="135" t="str">
        <f t="shared" si="0"/>
        <v xml:space="preserve"> </v>
      </c>
      <c r="H26" s="136" t="str">
        <f t="shared" si="2"/>
        <v xml:space="preserve"> </v>
      </c>
      <c r="I26" s="151"/>
      <c r="K26" s="19" t="str">
        <f t="shared" si="3"/>
        <v xml:space="preserve"> </v>
      </c>
      <c r="L26" s="19" t="e">
        <f>+IF(#REF!=" "," ",IF(#REF!=#REF!,0,IF(#REF!=#REF!,0,1)))</f>
        <v>#REF!</v>
      </c>
    </row>
    <row r="27" spans="2:16" ht="38.25" x14ac:dyDescent="0.2">
      <c r="B27" s="138"/>
      <c r="C27" s="163" t="s">
        <v>1375</v>
      </c>
      <c r="D27" s="138" t="s">
        <v>1376</v>
      </c>
      <c r="E27" s="152"/>
      <c r="F27" s="135" t="str">
        <f t="shared" si="1"/>
        <v xml:space="preserve"> </v>
      </c>
      <c r="G27" s="135" t="str">
        <f t="shared" si="0"/>
        <v xml:space="preserve"> </v>
      </c>
      <c r="H27" s="136" t="str">
        <f t="shared" si="2"/>
        <v xml:space="preserve"> </v>
      </c>
      <c r="I27" s="151"/>
      <c r="K27" s="19" t="str">
        <f t="shared" si="3"/>
        <v xml:space="preserve"> </v>
      </c>
      <c r="L27" s="19" t="e">
        <f>+IF(#REF!=" "," ",IF(#REF!=#REF!,0,IF(#REF!=#REF!,0,1)))</f>
        <v>#REF!</v>
      </c>
    </row>
    <row r="28" spans="2:16" ht="12.75" x14ac:dyDescent="0.2">
      <c r="B28" s="165" t="s">
        <v>1398</v>
      </c>
      <c r="C28" s="163" t="s">
        <v>1399</v>
      </c>
      <c r="D28" s="138" t="s">
        <v>1400</v>
      </c>
      <c r="E28" s="148"/>
      <c r="F28" s="135" t="str">
        <f t="shared" si="1"/>
        <v xml:space="preserve"> </v>
      </c>
      <c r="G28" s="135" t="str">
        <f t="shared" si="0"/>
        <v xml:space="preserve"> </v>
      </c>
      <c r="H28" s="136" t="str">
        <f t="shared" si="2"/>
        <v xml:space="preserve"> </v>
      </c>
      <c r="I28" s="151"/>
      <c r="K28" s="19" t="str">
        <f t="shared" si="3"/>
        <v xml:space="preserve"> </v>
      </c>
      <c r="L28" s="19" t="e">
        <f>+IF(#REF!=" "," ",IF(#REF!=#REF!,0,IF(#REF!=#REF!,0,1)))</f>
        <v>#REF!</v>
      </c>
    </row>
    <row r="29" spans="2:16" ht="12.75" x14ac:dyDescent="0.2">
      <c r="B29" s="138"/>
      <c r="C29" s="163" t="s">
        <v>1401</v>
      </c>
      <c r="D29" s="138" t="s">
        <v>1402</v>
      </c>
      <c r="E29" s="148"/>
      <c r="F29" s="135" t="str">
        <f t="shared" si="1"/>
        <v xml:space="preserve"> </v>
      </c>
      <c r="G29" s="135" t="str">
        <f t="shared" si="0"/>
        <v xml:space="preserve"> </v>
      </c>
      <c r="H29" s="136" t="str">
        <f t="shared" si="2"/>
        <v xml:space="preserve"> </v>
      </c>
      <c r="I29" s="151"/>
      <c r="K29" s="19" t="str">
        <f t="shared" si="3"/>
        <v xml:space="preserve"> </v>
      </c>
      <c r="L29" s="19" t="e">
        <f>+IF(#REF!=" "," ",IF(#REF!=#REF!,0,IF(#REF!=#REF!,0,1)))</f>
        <v>#REF!</v>
      </c>
    </row>
    <row r="30" spans="2:16" ht="12.75" x14ac:dyDescent="0.2">
      <c r="B30" s="138"/>
      <c r="C30" s="163" t="s">
        <v>1403</v>
      </c>
      <c r="D30" s="138" t="s">
        <v>1404</v>
      </c>
      <c r="E30" s="148"/>
      <c r="F30" s="135" t="str">
        <f t="shared" si="1"/>
        <v xml:space="preserve"> </v>
      </c>
      <c r="G30" s="135" t="str">
        <f t="shared" si="0"/>
        <v xml:space="preserve"> </v>
      </c>
      <c r="H30" s="136" t="str">
        <f t="shared" si="2"/>
        <v xml:space="preserve"> </v>
      </c>
      <c r="I30" s="151"/>
      <c r="K30" s="19" t="str">
        <f t="shared" si="3"/>
        <v xml:space="preserve"> </v>
      </c>
      <c r="L30" s="19" t="e">
        <f>+IF(#REF!=" "," ",IF(#REF!=#REF!,0,IF(#REF!=#REF!,0,1)))</f>
        <v>#REF!</v>
      </c>
    </row>
    <row r="31" spans="2:16" ht="25.5" x14ac:dyDescent="0.2">
      <c r="B31" s="165" t="s">
        <v>1405</v>
      </c>
      <c r="C31" s="163" t="s">
        <v>1406</v>
      </c>
      <c r="D31" s="138" t="s">
        <v>1407</v>
      </c>
      <c r="E31" s="148"/>
      <c r="F31" s="135" t="str">
        <f t="shared" si="1"/>
        <v xml:space="preserve"> </v>
      </c>
      <c r="G31" s="135" t="str">
        <f t="shared" si="0"/>
        <v xml:space="preserve"> </v>
      </c>
      <c r="H31" s="136" t="str">
        <f t="shared" si="2"/>
        <v xml:space="preserve"> </v>
      </c>
      <c r="I31" s="151"/>
      <c r="K31" s="19" t="str">
        <f t="shared" si="3"/>
        <v xml:space="preserve"> </v>
      </c>
      <c r="L31" s="19" t="e">
        <f>+IF(#REF!=" "," ",IF(#REF!=#REF!,0,IF(#REF!=#REF!,0,1)))</f>
        <v>#REF!</v>
      </c>
    </row>
    <row r="32" spans="2:16" ht="25.5" x14ac:dyDescent="0.2">
      <c r="B32" s="138"/>
      <c r="C32" s="163" t="s">
        <v>1408</v>
      </c>
      <c r="D32" s="138" t="s">
        <v>1409</v>
      </c>
      <c r="E32" s="148"/>
      <c r="F32" s="135" t="str">
        <f t="shared" si="1"/>
        <v xml:space="preserve"> </v>
      </c>
      <c r="G32" s="135" t="str">
        <f t="shared" si="0"/>
        <v xml:space="preserve"> </v>
      </c>
      <c r="H32" s="136" t="str">
        <f t="shared" si="2"/>
        <v xml:space="preserve"> </v>
      </c>
      <c r="I32" s="151"/>
      <c r="K32" s="19" t="str">
        <f t="shared" si="3"/>
        <v xml:space="preserve"> </v>
      </c>
      <c r="L32" s="19" t="e">
        <f>+IF(#REF!=" "," ",IF(#REF!=#REF!,0,IF(#REF!=#REF!,0,1)))</f>
        <v>#REF!</v>
      </c>
    </row>
    <row r="33" spans="2:12" ht="12.75" x14ac:dyDescent="0.2">
      <c r="B33" s="165" t="s">
        <v>1410</v>
      </c>
      <c r="C33" s="163" t="s">
        <v>1411</v>
      </c>
      <c r="D33" s="138" t="s">
        <v>1412</v>
      </c>
      <c r="E33" s="148"/>
      <c r="F33" s="135" t="str">
        <f t="shared" si="1"/>
        <v xml:space="preserve"> </v>
      </c>
      <c r="G33" s="135" t="str">
        <f t="shared" si="0"/>
        <v xml:space="preserve"> </v>
      </c>
      <c r="H33" s="136" t="str">
        <f t="shared" si="2"/>
        <v xml:space="preserve"> </v>
      </c>
      <c r="I33" s="151"/>
      <c r="K33" s="19" t="str">
        <f t="shared" si="3"/>
        <v xml:space="preserve"> </v>
      </c>
      <c r="L33" s="19" t="e">
        <f>+IF(#REF!=" "," ",IF(#REF!=#REF!,0,IF(#REF!=#REF!,0,1)))</f>
        <v>#REF!</v>
      </c>
    </row>
    <row r="34" spans="2:12" ht="12.75" x14ac:dyDescent="0.2">
      <c r="B34" s="138"/>
      <c r="C34" s="163" t="s">
        <v>1413</v>
      </c>
      <c r="D34" s="138" t="s">
        <v>1414</v>
      </c>
      <c r="E34" s="148"/>
      <c r="F34" s="135" t="str">
        <f t="shared" si="1"/>
        <v xml:space="preserve"> </v>
      </c>
      <c r="G34" s="135" t="str">
        <f t="shared" si="0"/>
        <v xml:space="preserve"> </v>
      </c>
      <c r="H34" s="136" t="str">
        <f t="shared" si="2"/>
        <v xml:space="preserve"> </v>
      </c>
      <c r="I34" s="151"/>
      <c r="K34" s="19" t="str">
        <f t="shared" si="3"/>
        <v xml:space="preserve"> </v>
      </c>
      <c r="L34" s="19" t="e">
        <f>+IF(#REF!=" "," ",IF(#REF!=#REF!,0,IF(#REF!=#REF!,0,1)))</f>
        <v>#REF!</v>
      </c>
    </row>
    <row r="35" spans="2:12" ht="25.5" x14ac:dyDescent="0.2">
      <c r="B35" s="138"/>
      <c r="C35" s="163" t="s">
        <v>1415</v>
      </c>
      <c r="D35" s="138" t="s">
        <v>1416</v>
      </c>
      <c r="E35" s="148"/>
      <c r="F35" s="135" t="str">
        <f t="shared" si="1"/>
        <v xml:space="preserve"> </v>
      </c>
      <c r="G35" s="135" t="str">
        <f t="shared" si="0"/>
        <v xml:space="preserve"> </v>
      </c>
      <c r="H35" s="136" t="str">
        <f t="shared" si="2"/>
        <v xml:space="preserve"> </v>
      </c>
      <c r="I35" s="151"/>
      <c r="K35" s="19" t="str">
        <f t="shared" si="3"/>
        <v xml:space="preserve"> </v>
      </c>
      <c r="L35" s="19" t="e">
        <f>+IF(#REF!=" "," ",IF(#REF!=#REF!,0,IF(#REF!=#REF!,0,1)))</f>
        <v>#REF!</v>
      </c>
    </row>
    <row r="36" spans="2:12" ht="25.5" x14ac:dyDescent="0.2">
      <c r="B36" s="138"/>
      <c r="C36" s="163" t="s">
        <v>1417</v>
      </c>
      <c r="D36" s="138" t="s">
        <v>1418</v>
      </c>
      <c r="E36" s="148"/>
      <c r="F36" s="135" t="str">
        <f t="shared" si="1"/>
        <v xml:space="preserve"> </v>
      </c>
      <c r="G36" s="135" t="str">
        <f t="shared" si="0"/>
        <v xml:space="preserve"> </v>
      </c>
      <c r="H36" s="136" t="str">
        <f t="shared" si="2"/>
        <v xml:space="preserve"> </v>
      </c>
      <c r="I36" s="151"/>
      <c r="K36" s="19" t="str">
        <f t="shared" si="3"/>
        <v xml:space="preserve"> </v>
      </c>
      <c r="L36" s="19" t="e">
        <f>+IF(#REF!=" "," ",IF(#REF!=#REF!,0,IF(#REF!=#REF!,0,1)))</f>
        <v>#REF!</v>
      </c>
    </row>
    <row r="37" spans="2:12" ht="25.5" x14ac:dyDescent="0.2">
      <c r="B37" s="138"/>
      <c r="C37" s="163" t="s">
        <v>1417</v>
      </c>
      <c r="D37" s="138" t="s">
        <v>1419</v>
      </c>
      <c r="E37" s="152"/>
      <c r="F37" s="135" t="str">
        <f t="shared" si="1"/>
        <v xml:space="preserve"> </v>
      </c>
      <c r="G37" s="135" t="str">
        <f t="shared" si="0"/>
        <v xml:space="preserve"> </v>
      </c>
      <c r="H37" s="136" t="str">
        <f t="shared" si="2"/>
        <v xml:space="preserve"> </v>
      </c>
      <c r="I37" s="151"/>
      <c r="K37" s="19" t="str">
        <f t="shared" si="3"/>
        <v xml:space="preserve"> </v>
      </c>
      <c r="L37" s="19" t="e">
        <f>+IF(#REF!=" "," ",IF(#REF!=#REF!,0,IF(#REF!=#REF!,0,1)))</f>
        <v>#REF!</v>
      </c>
    </row>
    <row r="38" spans="2:12" ht="63.75" x14ac:dyDescent="0.2">
      <c r="B38" s="138"/>
      <c r="C38" s="163" t="s">
        <v>1420</v>
      </c>
      <c r="D38" s="138" t="s">
        <v>1421</v>
      </c>
      <c r="E38" s="152"/>
      <c r="F38" s="135" t="str">
        <f t="shared" si="1"/>
        <v xml:space="preserve"> </v>
      </c>
      <c r="G38" s="135" t="str">
        <f t="shared" si="0"/>
        <v xml:space="preserve"> </v>
      </c>
      <c r="H38" s="136" t="str">
        <f t="shared" si="2"/>
        <v xml:space="preserve"> </v>
      </c>
      <c r="I38" s="151"/>
      <c r="K38" s="19" t="str">
        <f t="shared" si="3"/>
        <v xml:space="preserve"> </v>
      </c>
      <c r="L38" s="19" t="e">
        <f>+IF(#REF!=" "," ",IF(#REF!=#REF!,0,IF(#REF!=#REF!,0,1)))</f>
        <v>#REF!</v>
      </c>
    </row>
    <row r="39" spans="2:12" ht="12.75" x14ac:dyDescent="0.2">
      <c r="B39" s="138"/>
      <c r="C39" s="163" t="s">
        <v>1422</v>
      </c>
      <c r="D39" s="138" t="s">
        <v>1423</v>
      </c>
      <c r="E39" s="152"/>
      <c r="F39" s="135" t="str">
        <f t="shared" si="1"/>
        <v xml:space="preserve"> </v>
      </c>
      <c r="G39" s="135" t="str">
        <f t="shared" si="0"/>
        <v xml:space="preserve"> </v>
      </c>
      <c r="H39" s="136" t="str">
        <f t="shared" si="2"/>
        <v xml:space="preserve"> </v>
      </c>
      <c r="I39" s="151"/>
      <c r="K39" s="19" t="str">
        <f t="shared" si="3"/>
        <v xml:space="preserve"> </v>
      </c>
      <c r="L39" s="19" t="e">
        <f>+IF(#REF!=" "," ",IF(#REF!=#REF!,0,IF(#REF!=#REF!,0,1)))</f>
        <v>#REF!</v>
      </c>
    </row>
    <row r="40" spans="2:12" ht="25.5" x14ac:dyDescent="0.2">
      <c r="B40" s="165" t="s">
        <v>1424</v>
      </c>
      <c r="C40" s="163" t="s">
        <v>1425</v>
      </c>
      <c r="D40" s="138" t="s">
        <v>1426</v>
      </c>
      <c r="E40" s="148"/>
      <c r="F40" s="135" t="str">
        <f t="shared" si="1"/>
        <v xml:space="preserve"> </v>
      </c>
      <c r="G40" s="135" t="str">
        <f t="shared" si="0"/>
        <v xml:space="preserve"> </v>
      </c>
      <c r="H40" s="136" t="str">
        <f t="shared" si="2"/>
        <v xml:space="preserve"> </v>
      </c>
      <c r="I40" s="151"/>
      <c r="K40" s="19" t="str">
        <f t="shared" si="3"/>
        <v xml:space="preserve"> </v>
      </c>
      <c r="L40" s="19" t="e">
        <f>+IF(#REF!=" "," ",IF(#REF!=#REF!,0,IF(#REF!=#REF!,0,1)))</f>
        <v>#REF!</v>
      </c>
    </row>
    <row r="41" spans="2:12" ht="25.5" x14ac:dyDescent="0.2">
      <c r="B41" s="138"/>
      <c r="C41" s="138" t="s">
        <v>1427</v>
      </c>
      <c r="D41" s="138" t="s">
        <v>1428</v>
      </c>
      <c r="E41" s="152"/>
      <c r="F41" s="135" t="str">
        <f t="shared" si="1"/>
        <v xml:space="preserve"> </v>
      </c>
      <c r="G41" s="135" t="str">
        <f t="shared" si="0"/>
        <v xml:space="preserve"> </v>
      </c>
      <c r="H41" s="136" t="str">
        <f t="shared" si="2"/>
        <v xml:space="preserve"> </v>
      </c>
      <c r="I41" s="151"/>
      <c r="K41" s="19" t="str">
        <f t="shared" si="3"/>
        <v xml:space="preserve"> </v>
      </c>
      <c r="L41" s="19" t="e">
        <f>+IF(#REF!=" "," ",IF(#REF!=#REF!,0,IF(#REF!=#REF!,0,1)))</f>
        <v>#REF!</v>
      </c>
    </row>
    <row r="42" spans="2:12" ht="25.5" x14ac:dyDescent="0.2">
      <c r="B42" s="138"/>
      <c r="C42" s="138" t="s">
        <v>1429</v>
      </c>
      <c r="D42" s="138" t="s">
        <v>1430</v>
      </c>
      <c r="E42" s="152"/>
      <c r="F42" s="135" t="str">
        <f t="shared" si="1"/>
        <v xml:space="preserve"> </v>
      </c>
      <c r="G42" s="135" t="str">
        <f t="shared" si="0"/>
        <v xml:space="preserve"> </v>
      </c>
      <c r="H42" s="136" t="str">
        <f t="shared" si="2"/>
        <v xml:space="preserve"> </v>
      </c>
      <c r="I42" s="151"/>
      <c r="K42" s="19" t="str">
        <f t="shared" si="3"/>
        <v xml:space="preserve"> </v>
      </c>
      <c r="L42" s="19" t="e">
        <f>+IF(#REF!=" "," ",IF(#REF!=#REF!,0,IF(#REF!=#REF!,0,1)))</f>
        <v>#REF!</v>
      </c>
    </row>
    <row r="43" spans="2:12" ht="12.75" x14ac:dyDescent="0.2">
      <c r="B43" s="138"/>
      <c r="C43" s="138" t="s">
        <v>1431</v>
      </c>
      <c r="D43" s="138" t="s">
        <v>1432</v>
      </c>
      <c r="E43" s="152"/>
      <c r="F43" s="135" t="str">
        <f t="shared" si="1"/>
        <v xml:space="preserve"> </v>
      </c>
      <c r="G43" s="135" t="str">
        <f t="shared" si="0"/>
        <v xml:space="preserve"> </v>
      </c>
      <c r="H43" s="136" t="str">
        <f t="shared" si="2"/>
        <v xml:space="preserve"> </v>
      </c>
      <c r="I43" s="151"/>
      <c r="K43" s="19" t="str">
        <f>+IF(F43=" "," ",IF(F43=$F$13,0,1))</f>
        <v xml:space="preserve"> </v>
      </c>
      <c r="L43" s="19" t="e">
        <f>+IF(#REF!=" "," ",IF(#REF!=#REF!,0,IF(#REF!=#REF!,0,1)))</f>
        <v>#REF!</v>
      </c>
    </row>
    <row r="44" spans="2:12" ht="12.75" x14ac:dyDescent="0.2">
      <c r="B44" s="138"/>
      <c r="C44" s="138" t="s">
        <v>1433</v>
      </c>
      <c r="D44" s="138" t="s">
        <v>1434</v>
      </c>
      <c r="E44" s="152"/>
      <c r="F44" s="135" t="str">
        <f t="shared" si="1"/>
        <v xml:space="preserve"> </v>
      </c>
      <c r="G44" s="135" t="str">
        <f t="shared" si="0"/>
        <v xml:space="preserve"> </v>
      </c>
      <c r="H44" s="136" t="str">
        <f t="shared" si="2"/>
        <v xml:space="preserve"> </v>
      </c>
      <c r="I44" s="151"/>
      <c r="K44" s="19" t="str">
        <f>+IF(F44=" "," ",IF(F44=$F$13,0,1))</f>
        <v xml:space="preserve"> </v>
      </c>
      <c r="L44" s="19" t="e">
        <f>+IF(#REF!=" "," ",IF(#REF!=#REF!,0,IF(#REF!=#REF!,0,1)))</f>
        <v>#REF!</v>
      </c>
    </row>
    <row r="45" spans="2:12" ht="25.5" x14ac:dyDescent="0.2">
      <c r="B45" s="138"/>
      <c r="C45" s="163" t="s">
        <v>1435</v>
      </c>
      <c r="D45" s="138" t="s">
        <v>1436</v>
      </c>
      <c r="E45" s="152"/>
      <c r="F45" s="135" t="str">
        <f t="shared" si="1"/>
        <v xml:space="preserve"> </v>
      </c>
      <c r="G45" s="135" t="str">
        <f t="shared" si="0"/>
        <v xml:space="preserve"> </v>
      </c>
      <c r="H45" s="136" t="str">
        <f t="shared" si="2"/>
        <v xml:space="preserve"> </v>
      </c>
      <c r="I45" s="151"/>
      <c r="K45" s="19" t="str">
        <f>+IF(F45=" "," ",IF(F45=$F$13,0,1))</f>
        <v xml:space="preserve"> </v>
      </c>
      <c r="L45" s="19" t="e">
        <f>+IF(#REF!=" "," ",IF(#REF!=#REF!,0,IF(#REF!=#REF!,0,1)))</f>
        <v>#REF!</v>
      </c>
    </row>
    <row r="46" spans="2:12" ht="25.5" x14ac:dyDescent="0.2">
      <c r="B46" s="138"/>
      <c r="C46" s="138" t="s">
        <v>1437</v>
      </c>
      <c r="D46" s="138" t="s">
        <v>1438</v>
      </c>
      <c r="E46" s="152"/>
      <c r="F46" s="135" t="str">
        <f t="shared" si="1"/>
        <v xml:space="preserve"> </v>
      </c>
      <c r="G46" s="135" t="str">
        <f t="shared" si="0"/>
        <v xml:space="preserve"> </v>
      </c>
      <c r="H46" s="136" t="str">
        <f t="shared" si="2"/>
        <v xml:space="preserve"> </v>
      </c>
      <c r="I46" s="151"/>
      <c r="K46" s="19" t="str">
        <f>+IF(F46=" "," ",IF(F46=$F$13,0,1))</f>
        <v xml:space="preserve"> </v>
      </c>
      <c r="L46" s="19" t="e">
        <f>+IF(#REF!=" "," ",IF(#REF!=#REF!,0,IF(#REF!=#REF!,0,1)))</f>
        <v>#REF!</v>
      </c>
    </row>
    <row r="47" spans="2:12" ht="12.75" x14ac:dyDescent="0.2">
      <c r="B47" s="138"/>
      <c r="C47" s="163" t="s">
        <v>1439</v>
      </c>
      <c r="D47" s="138" t="s">
        <v>1440</v>
      </c>
      <c r="E47" s="152"/>
      <c r="F47" s="135" t="str">
        <f t="shared" si="1"/>
        <v xml:space="preserve"> </v>
      </c>
      <c r="G47" s="135" t="str">
        <f t="shared" si="0"/>
        <v xml:space="preserve"> </v>
      </c>
      <c r="H47" s="136" t="str">
        <f t="shared" si="2"/>
        <v xml:space="preserve"> </v>
      </c>
      <c r="I47" s="151"/>
      <c r="K47" s="19" t="str">
        <f t="shared" si="3"/>
        <v xml:space="preserve"> </v>
      </c>
      <c r="L47" s="19" t="e">
        <f>+IF(#REF!=" "," ",IF(#REF!=#REF!,0,IF(#REF!=#REF!,0,1)))</f>
        <v>#REF!</v>
      </c>
    </row>
    <row r="48" spans="2:12" ht="12.75" x14ac:dyDescent="0.2">
      <c r="B48" s="138"/>
      <c r="C48" s="163" t="s">
        <v>1441</v>
      </c>
      <c r="D48" s="138" t="s">
        <v>1442</v>
      </c>
      <c r="E48" s="152"/>
      <c r="F48" s="135" t="str">
        <f t="shared" si="1"/>
        <v xml:space="preserve"> </v>
      </c>
      <c r="G48" s="135" t="str">
        <f t="shared" si="0"/>
        <v xml:space="preserve"> </v>
      </c>
      <c r="H48" s="136" t="str">
        <f t="shared" si="2"/>
        <v xml:space="preserve"> </v>
      </c>
      <c r="I48" s="151"/>
    </row>
    <row r="49" spans="2:12" ht="12.75" x14ac:dyDescent="0.2">
      <c r="B49" s="165" t="s">
        <v>1443</v>
      </c>
      <c r="C49" s="138" t="s">
        <v>1444</v>
      </c>
      <c r="D49" s="138" t="s">
        <v>1445</v>
      </c>
      <c r="E49" s="152"/>
      <c r="F49" s="135" t="str">
        <f t="shared" si="1"/>
        <v xml:space="preserve"> </v>
      </c>
      <c r="G49" s="135" t="str">
        <f t="shared" si="0"/>
        <v xml:space="preserve"> </v>
      </c>
      <c r="H49" s="136" t="str">
        <f t="shared" si="2"/>
        <v xml:space="preserve"> </v>
      </c>
      <c r="I49" s="151"/>
      <c r="K49" s="19" t="str">
        <f t="shared" si="3"/>
        <v xml:space="preserve"> </v>
      </c>
      <c r="L49" s="19" t="e">
        <f>+IF(#REF!=" "," ",IF(#REF!=#REF!,0,IF(#REF!=#REF!,0,1)))</f>
        <v>#REF!</v>
      </c>
    </row>
    <row r="50" spans="2:12" ht="25.5" x14ac:dyDescent="0.2">
      <c r="B50" s="138"/>
      <c r="C50" s="163" t="s">
        <v>1446</v>
      </c>
      <c r="D50" s="138" t="s">
        <v>1447</v>
      </c>
      <c r="E50" s="148"/>
      <c r="F50" s="135" t="str">
        <f t="shared" si="1"/>
        <v xml:space="preserve"> </v>
      </c>
      <c r="G50" s="135" t="str">
        <f t="shared" si="0"/>
        <v xml:space="preserve"> </v>
      </c>
      <c r="H50" s="136" t="str">
        <f t="shared" si="2"/>
        <v xml:space="preserve"> </v>
      </c>
      <c r="I50" s="151"/>
      <c r="K50" s="19" t="str">
        <f t="shared" si="3"/>
        <v xml:space="preserve"> </v>
      </c>
      <c r="L50" s="19" t="e">
        <f>+IF(#REF!=" "," ",IF(#REF!=#REF!,0,IF(#REF!=#REF!,0,1)))</f>
        <v>#REF!</v>
      </c>
    </row>
    <row r="51" spans="2:12" ht="38.25" x14ac:dyDescent="0.2">
      <c r="B51" s="138"/>
      <c r="C51" s="163" t="s">
        <v>1448</v>
      </c>
      <c r="D51" s="138" t="s">
        <v>1449</v>
      </c>
      <c r="E51" s="153"/>
      <c r="F51" s="135" t="str">
        <f t="shared" si="1"/>
        <v xml:space="preserve"> </v>
      </c>
      <c r="G51" s="135" t="str">
        <f t="shared" si="0"/>
        <v xml:space="preserve"> </v>
      </c>
      <c r="H51" s="136" t="str">
        <f t="shared" si="2"/>
        <v xml:space="preserve"> </v>
      </c>
      <c r="I51" s="151"/>
      <c r="K51" s="19" t="str">
        <f t="shared" si="3"/>
        <v xml:space="preserve"> </v>
      </c>
      <c r="L51" s="19" t="e">
        <f>+IF(#REF!=" "," ",IF(#REF!=#REF!,0,IF(#REF!=#REF!,0,1)))</f>
        <v>#REF!</v>
      </c>
    </row>
    <row r="52" spans="2:12" ht="12.75" x14ac:dyDescent="0.2">
      <c r="B52" s="165" t="s">
        <v>1450</v>
      </c>
      <c r="C52" s="163" t="s">
        <v>1451</v>
      </c>
      <c r="D52" s="138" t="s">
        <v>1452</v>
      </c>
      <c r="E52" s="153"/>
      <c r="F52" s="135" t="str">
        <f t="shared" si="1"/>
        <v xml:space="preserve"> </v>
      </c>
      <c r="G52" s="135" t="str">
        <f t="shared" si="0"/>
        <v xml:space="preserve"> </v>
      </c>
      <c r="H52" s="136" t="str">
        <f t="shared" si="2"/>
        <v xml:space="preserve"> </v>
      </c>
      <c r="I52" s="151"/>
      <c r="K52" s="19" t="str">
        <f t="shared" si="3"/>
        <v xml:space="preserve"> </v>
      </c>
      <c r="L52" s="19" t="e">
        <f>+IF(#REF!=" "," ",IF(#REF!=#REF!,0,IF(#REF!=#REF!,0,1)))</f>
        <v>#REF!</v>
      </c>
    </row>
    <row r="53" spans="2:12" ht="25.5" x14ac:dyDescent="0.2">
      <c r="B53" s="138"/>
      <c r="C53" s="163" t="s">
        <v>1453</v>
      </c>
      <c r="D53" s="138" t="s">
        <v>1454</v>
      </c>
      <c r="E53" s="153"/>
      <c r="F53" s="135" t="str">
        <f t="shared" si="1"/>
        <v xml:space="preserve"> </v>
      </c>
      <c r="G53" s="135" t="str">
        <f t="shared" si="0"/>
        <v xml:space="preserve"> </v>
      </c>
      <c r="H53" s="136" t="str">
        <f t="shared" si="2"/>
        <v xml:space="preserve"> </v>
      </c>
      <c r="I53" s="151"/>
      <c r="K53" s="19" t="str">
        <f t="shared" si="3"/>
        <v xml:space="preserve"> </v>
      </c>
      <c r="L53" s="19" t="e">
        <f>+IF(#REF!=" "," ",IF(#REF!=#REF!,0,IF(#REF!=#REF!,0,1)))</f>
        <v>#REF!</v>
      </c>
    </row>
    <row r="54" spans="2:12" ht="25.5" x14ac:dyDescent="0.2">
      <c r="B54" s="138"/>
      <c r="C54" s="163" t="s">
        <v>1455</v>
      </c>
      <c r="D54" s="138" t="s">
        <v>1456</v>
      </c>
      <c r="E54" s="153"/>
      <c r="F54" s="135" t="str">
        <f t="shared" si="1"/>
        <v xml:space="preserve"> </v>
      </c>
      <c r="G54" s="135" t="str">
        <f t="shared" si="0"/>
        <v xml:space="preserve"> </v>
      </c>
      <c r="H54" s="136" t="str">
        <f t="shared" si="2"/>
        <v xml:space="preserve"> </v>
      </c>
      <c r="I54" s="151"/>
      <c r="K54" s="19" t="str">
        <f t="shared" si="3"/>
        <v xml:space="preserve"> </v>
      </c>
      <c r="L54" s="19" t="e">
        <f>+IF(#REF!=" "," ",IF(#REF!=#REF!,0,IF(#REF!=#REF!,0,1)))</f>
        <v>#REF!</v>
      </c>
    </row>
    <row r="55" spans="2:12" ht="12.75" x14ac:dyDescent="0.2">
      <c r="B55" s="138"/>
      <c r="C55" s="163" t="s">
        <v>1457</v>
      </c>
      <c r="D55" s="138" t="s">
        <v>1458</v>
      </c>
      <c r="E55" s="148"/>
      <c r="F55" s="135" t="str">
        <f t="shared" si="1"/>
        <v xml:space="preserve"> </v>
      </c>
      <c r="G55" s="135" t="str">
        <f t="shared" si="0"/>
        <v xml:space="preserve"> </v>
      </c>
      <c r="H55" s="136" t="str">
        <f t="shared" si="2"/>
        <v xml:space="preserve"> </v>
      </c>
      <c r="I55" s="151"/>
      <c r="K55" s="19" t="str">
        <f t="shared" si="3"/>
        <v xml:space="preserve"> </v>
      </c>
      <c r="L55" s="19" t="e">
        <f>+IF(#REF!=" "," ",IF(#REF!=#REF!,0,IF(#REF!=#REF!,0,1)))</f>
        <v>#REF!</v>
      </c>
    </row>
    <row r="56" spans="2:12" ht="12.75" x14ac:dyDescent="0.2">
      <c r="B56" s="138"/>
      <c r="C56" s="163" t="s">
        <v>1459</v>
      </c>
      <c r="D56" s="138" t="s">
        <v>1460</v>
      </c>
      <c r="E56" s="153"/>
      <c r="F56" s="135" t="str">
        <f t="shared" si="1"/>
        <v xml:space="preserve"> </v>
      </c>
      <c r="G56" s="135" t="str">
        <f t="shared" si="0"/>
        <v xml:space="preserve"> </v>
      </c>
      <c r="H56" s="136" t="str">
        <f t="shared" si="2"/>
        <v xml:space="preserve"> </v>
      </c>
      <c r="I56" s="151"/>
      <c r="K56" s="19" t="str">
        <f t="shared" si="3"/>
        <v xml:space="preserve"> </v>
      </c>
      <c r="L56" s="19" t="e">
        <f>+IF(#REF!=" "," ",IF(#REF!=#REF!,0,IF(#REF!=#REF!,0,1)))</f>
        <v>#REF!</v>
      </c>
    </row>
    <row r="57" spans="2:12" ht="25.5" x14ac:dyDescent="0.2">
      <c r="B57" s="138"/>
      <c r="C57" s="163" t="s">
        <v>1461</v>
      </c>
      <c r="D57" s="138" t="s">
        <v>1462</v>
      </c>
      <c r="E57" s="152"/>
      <c r="F57" s="135" t="str">
        <f t="shared" si="1"/>
        <v xml:space="preserve"> </v>
      </c>
      <c r="G57" s="135" t="str">
        <f t="shared" si="0"/>
        <v xml:space="preserve"> </v>
      </c>
      <c r="H57" s="136" t="str">
        <f t="shared" si="2"/>
        <v xml:space="preserve"> </v>
      </c>
      <c r="I57" s="151"/>
      <c r="K57" s="19" t="str">
        <f t="shared" si="3"/>
        <v xml:space="preserve"> </v>
      </c>
      <c r="L57" s="19" t="e">
        <f>+IF(#REF!=" "," ",IF(#REF!=#REF!,0,IF(#REF!=#REF!,0,1)))</f>
        <v>#REF!</v>
      </c>
    </row>
    <row r="58" spans="2:12" ht="12.75" x14ac:dyDescent="0.2">
      <c r="B58" s="138"/>
      <c r="C58" s="163" t="s">
        <v>1463</v>
      </c>
      <c r="D58" s="138" t="s">
        <v>1464</v>
      </c>
      <c r="E58" s="152"/>
      <c r="F58" s="135" t="str">
        <f t="shared" si="1"/>
        <v xml:space="preserve"> </v>
      </c>
      <c r="G58" s="135" t="str">
        <f t="shared" si="0"/>
        <v xml:space="preserve"> </v>
      </c>
      <c r="H58" s="136" t="str">
        <f t="shared" si="2"/>
        <v xml:space="preserve"> </v>
      </c>
      <c r="I58" s="151"/>
      <c r="K58" s="19" t="str">
        <f t="shared" si="3"/>
        <v xml:space="preserve"> </v>
      </c>
      <c r="L58" s="19" t="e">
        <f>+IF(#REF!=" "," ",IF(#REF!=#REF!,0,IF(#REF!=#REF!,0,1)))</f>
        <v>#REF!</v>
      </c>
    </row>
    <row r="59" spans="2:12" ht="12.75" x14ac:dyDescent="0.2">
      <c r="B59" s="138"/>
      <c r="C59" s="163" t="s">
        <v>1461</v>
      </c>
      <c r="D59" s="138" t="s">
        <v>1465</v>
      </c>
      <c r="E59" s="153"/>
      <c r="F59" s="135" t="str">
        <f t="shared" si="1"/>
        <v xml:space="preserve"> </v>
      </c>
      <c r="G59" s="135" t="str">
        <f t="shared" si="0"/>
        <v xml:space="preserve"> </v>
      </c>
      <c r="H59" s="136" t="str">
        <f t="shared" si="2"/>
        <v xml:space="preserve"> </v>
      </c>
      <c r="I59" s="151"/>
      <c r="K59" s="19" t="str">
        <f t="shared" si="3"/>
        <v xml:space="preserve"> </v>
      </c>
      <c r="L59" s="19" t="e">
        <f>+IF(#REF!=" "," ",IF(#REF!=#REF!,0,IF(#REF!=#REF!,0,1)))</f>
        <v>#REF!</v>
      </c>
    </row>
    <row r="60" spans="2:12" ht="12.75" x14ac:dyDescent="0.2">
      <c r="B60" s="138"/>
      <c r="C60" s="163" t="s">
        <v>1466</v>
      </c>
      <c r="D60" s="138" t="s">
        <v>1467</v>
      </c>
      <c r="E60" s="148"/>
      <c r="F60" s="135" t="str">
        <f t="shared" si="1"/>
        <v xml:space="preserve"> </v>
      </c>
      <c r="G60" s="135" t="str">
        <f t="shared" si="0"/>
        <v xml:space="preserve"> </v>
      </c>
      <c r="H60" s="136" t="str">
        <f t="shared" si="2"/>
        <v xml:space="preserve"> </v>
      </c>
      <c r="I60" s="151"/>
      <c r="K60" s="19" t="str">
        <f t="shared" si="3"/>
        <v xml:space="preserve"> </v>
      </c>
      <c r="L60" s="19" t="e">
        <f>+IF(#REF!=" "," ",IF(#REF!=#REF!,0,IF(#REF!=#REF!,0,1)))</f>
        <v>#REF!</v>
      </c>
    </row>
    <row r="61" spans="2:12" ht="12.75" x14ac:dyDescent="0.2">
      <c r="B61" s="138"/>
      <c r="C61" s="163" t="s">
        <v>1468</v>
      </c>
      <c r="D61" s="138" t="s">
        <v>1469</v>
      </c>
      <c r="E61" s="148"/>
      <c r="F61" s="135" t="str">
        <f t="shared" si="1"/>
        <v xml:space="preserve"> </v>
      </c>
      <c r="G61" s="135" t="str">
        <f t="shared" si="0"/>
        <v xml:space="preserve"> </v>
      </c>
      <c r="H61" s="136" t="str">
        <f t="shared" si="2"/>
        <v xml:space="preserve"> </v>
      </c>
      <c r="I61" s="151"/>
      <c r="K61" s="19" t="str">
        <f t="shared" si="3"/>
        <v xml:space="preserve"> </v>
      </c>
      <c r="L61" s="19" t="e">
        <f>+IF(#REF!=" "," ",IF(#REF!=#REF!,0,IF(#REF!=#REF!,0,1)))</f>
        <v>#REF!</v>
      </c>
    </row>
    <row r="62" spans="2:12" ht="12.75" x14ac:dyDescent="0.2">
      <c r="B62" s="138"/>
      <c r="C62" s="163" t="s">
        <v>1470</v>
      </c>
      <c r="D62" s="138" t="s">
        <v>1471</v>
      </c>
      <c r="E62" s="148"/>
      <c r="F62" s="135" t="str">
        <f t="shared" si="1"/>
        <v xml:space="preserve"> </v>
      </c>
      <c r="G62" s="135" t="str">
        <f t="shared" si="0"/>
        <v xml:space="preserve"> </v>
      </c>
      <c r="H62" s="136" t="str">
        <f t="shared" si="2"/>
        <v xml:space="preserve"> </v>
      </c>
      <c r="I62" s="151"/>
      <c r="K62" s="19" t="str">
        <f t="shared" si="3"/>
        <v xml:space="preserve"> </v>
      </c>
      <c r="L62" s="19" t="e">
        <f>+IF(#REF!=" "," ",IF(#REF!=#REF!,0,IF(#REF!=#REF!,0,1)))</f>
        <v>#REF!</v>
      </c>
    </row>
    <row r="63" spans="2:12" ht="12.75" x14ac:dyDescent="0.2">
      <c r="B63" s="165" t="s">
        <v>564</v>
      </c>
      <c r="C63" s="163" t="s">
        <v>1472</v>
      </c>
      <c r="D63" s="138" t="s">
        <v>1473</v>
      </c>
      <c r="E63" s="148"/>
      <c r="F63" s="135" t="str">
        <f t="shared" si="1"/>
        <v xml:space="preserve"> </v>
      </c>
      <c r="G63" s="135" t="str">
        <f t="shared" si="0"/>
        <v xml:space="preserve"> </v>
      </c>
      <c r="H63" s="136" t="str">
        <f t="shared" si="2"/>
        <v xml:space="preserve"> </v>
      </c>
      <c r="I63" s="151"/>
      <c r="K63" s="19" t="str">
        <f t="shared" si="3"/>
        <v xml:space="preserve"> </v>
      </c>
      <c r="L63" s="19" t="e">
        <f>+IF(#REF!=" "," ",IF(#REF!=#REF!,0,IF(#REF!=#REF!,0,1)))</f>
        <v>#REF!</v>
      </c>
    </row>
    <row r="64" spans="2:12" ht="12.75" x14ac:dyDescent="0.2">
      <c r="B64" s="138"/>
      <c r="C64" s="163" t="s">
        <v>1474</v>
      </c>
      <c r="D64" s="138" t="s">
        <v>1475</v>
      </c>
      <c r="E64" s="148"/>
      <c r="F64" s="135" t="str">
        <f t="shared" si="1"/>
        <v xml:space="preserve"> </v>
      </c>
      <c r="G64" s="135" t="str">
        <f t="shared" si="0"/>
        <v xml:space="preserve"> </v>
      </c>
      <c r="H64" s="136" t="str">
        <f t="shared" si="2"/>
        <v xml:space="preserve"> </v>
      </c>
      <c r="I64" s="151"/>
      <c r="K64" s="19" t="str">
        <f t="shared" si="3"/>
        <v xml:space="preserve"> </v>
      </c>
      <c r="L64" s="19" t="e">
        <f>+IF(#REF!=" "," ",IF(#REF!=#REF!,0,IF(#REF!=#REF!,0,1)))</f>
        <v>#REF!</v>
      </c>
    </row>
    <row r="65" spans="2:15" ht="38.25" x14ac:dyDescent="0.2">
      <c r="B65" s="138"/>
      <c r="C65" s="163" t="s">
        <v>1476</v>
      </c>
      <c r="D65" s="138" t="s">
        <v>1477</v>
      </c>
      <c r="E65" s="148"/>
      <c r="F65" s="135" t="str">
        <f t="shared" si="1"/>
        <v xml:space="preserve"> </v>
      </c>
      <c r="G65" s="135" t="str">
        <f t="shared" si="0"/>
        <v xml:space="preserve"> </v>
      </c>
      <c r="H65" s="136" t="str">
        <f t="shared" si="2"/>
        <v xml:space="preserve"> </v>
      </c>
      <c r="I65" s="151"/>
      <c r="K65" s="19" t="str">
        <f t="shared" si="3"/>
        <v xml:space="preserve"> </v>
      </c>
      <c r="L65" s="19" t="e">
        <f>+IF(#REF!=" "," ",IF(#REF!=#REF!,0,IF(#REF!=#REF!,0,1)))</f>
        <v>#REF!</v>
      </c>
    </row>
    <row r="66" spans="2:15" ht="25.5" x14ac:dyDescent="0.2">
      <c r="B66" s="138"/>
      <c r="C66" s="163" t="s">
        <v>1478</v>
      </c>
      <c r="D66" s="138" t="s">
        <v>1479</v>
      </c>
      <c r="E66" s="148"/>
      <c r="F66" s="135" t="str">
        <f t="shared" si="1"/>
        <v xml:space="preserve"> </v>
      </c>
      <c r="G66" s="135" t="str">
        <f t="shared" si="0"/>
        <v xml:space="preserve"> </v>
      </c>
      <c r="H66" s="136" t="str">
        <f t="shared" si="2"/>
        <v xml:space="preserve"> </v>
      </c>
      <c r="I66" s="151"/>
      <c r="K66" s="19" t="str">
        <f t="shared" si="3"/>
        <v xml:space="preserve"> </v>
      </c>
      <c r="L66" s="19" t="e">
        <f>+IF(#REF!=" "," ",IF(#REF!=#REF!,0,IF(#REF!=#REF!,0,1)))</f>
        <v>#REF!</v>
      </c>
    </row>
    <row r="67" spans="2:15" ht="25.5" x14ac:dyDescent="0.2">
      <c r="B67" s="138"/>
      <c r="C67" s="163" t="s">
        <v>1480</v>
      </c>
      <c r="D67" s="138" t="s">
        <v>1481</v>
      </c>
      <c r="E67" s="148"/>
      <c r="F67" s="135" t="str">
        <f t="shared" si="1"/>
        <v xml:space="preserve"> </v>
      </c>
      <c r="G67" s="135" t="str">
        <f t="shared" si="0"/>
        <v xml:space="preserve"> </v>
      </c>
      <c r="H67" s="136" t="str">
        <f t="shared" si="2"/>
        <v xml:space="preserve"> </v>
      </c>
      <c r="I67" s="151"/>
      <c r="K67" s="19" t="str">
        <f t="shared" si="3"/>
        <v xml:space="preserve"> </v>
      </c>
      <c r="L67" s="19" t="e">
        <f>+IF(#REF!=" "," ",IF(#REF!=#REF!,0,IF(#REF!=#REF!,0,1)))</f>
        <v>#REF!</v>
      </c>
    </row>
    <row r="68" spans="2:15" ht="25.5" x14ac:dyDescent="0.2">
      <c r="B68" s="138"/>
      <c r="C68" s="163" t="s">
        <v>1482</v>
      </c>
      <c r="D68" s="138" t="s">
        <v>1483</v>
      </c>
      <c r="E68" s="148"/>
      <c r="F68" s="135" t="str">
        <f t="shared" si="1"/>
        <v xml:space="preserve"> </v>
      </c>
      <c r="G68" s="135" t="str">
        <f t="shared" si="0"/>
        <v xml:space="preserve"> </v>
      </c>
      <c r="H68" s="136" t="str">
        <f t="shared" si="2"/>
        <v xml:space="preserve"> </v>
      </c>
      <c r="I68" s="151"/>
      <c r="K68" s="19" t="str">
        <f t="shared" si="3"/>
        <v xml:space="preserve"> </v>
      </c>
      <c r="L68" s="19" t="e">
        <f>+IF(#REF!=" "," ",IF(#REF!=#REF!,0,IF(#REF!=#REF!,0,1)))</f>
        <v>#REF!</v>
      </c>
    </row>
    <row r="69" spans="2:15" ht="38.25" x14ac:dyDescent="0.2">
      <c r="B69" s="138"/>
      <c r="C69" s="163" t="s">
        <v>1484</v>
      </c>
      <c r="D69" s="138" t="s">
        <v>1485</v>
      </c>
      <c r="E69" s="148"/>
      <c r="F69" s="135" t="str">
        <f t="shared" si="1"/>
        <v xml:space="preserve"> </v>
      </c>
      <c r="G69" s="135" t="str">
        <f t="shared" si="0"/>
        <v xml:space="preserve"> </v>
      </c>
      <c r="H69" s="136" t="str">
        <f t="shared" si="2"/>
        <v xml:space="preserve"> </v>
      </c>
      <c r="I69" s="24"/>
      <c r="J69" s="17"/>
      <c r="K69" s="18"/>
      <c r="L69" s="18"/>
      <c r="M69" s="17"/>
      <c r="N69" s="17"/>
      <c r="O69" s="17"/>
    </row>
    <row r="70" spans="2:15" ht="38.25" x14ac:dyDescent="0.2">
      <c r="B70" s="138"/>
      <c r="C70" s="163" t="s">
        <v>426</v>
      </c>
      <c r="D70" s="138" t="s">
        <v>1486</v>
      </c>
      <c r="E70" s="148"/>
      <c r="F70" s="135" t="str">
        <f t="shared" si="1"/>
        <v xml:space="preserve"> </v>
      </c>
      <c r="G70" s="135" t="str">
        <f t="shared" si="0"/>
        <v xml:space="preserve"> </v>
      </c>
      <c r="H70" s="136" t="str">
        <f t="shared" si="2"/>
        <v xml:space="preserve"> </v>
      </c>
      <c r="I70" s="24"/>
      <c r="J70" s="17"/>
      <c r="K70" s="18"/>
      <c r="L70" s="18"/>
      <c r="M70" s="17"/>
      <c r="N70" s="17"/>
      <c r="O70" s="17"/>
    </row>
    <row r="71" spans="2:15" ht="38.25" x14ac:dyDescent="0.2">
      <c r="B71" s="165" t="s">
        <v>1487</v>
      </c>
      <c r="C71" s="163" t="s">
        <v>1488</v>
      </c>
      <c r="D71" s="138" t="s">
        <v>1489</v>
      </c>
      <c r="E71" s="148"/>
      <c r="F71" s="135" t="str">
        <f t="shared" si="1"/>
        <v xml:space="preserve"> </v>
      </c>
      <c r="G71" s="135" t="str">
        <f t="shared" si="0"/>
        <v xml:space="preserve"> </v>
      </c>
      <c r="H71" s="136" t="str">
        <f t="shared" si="2"/>
        <v xml:space="preserve"> </v>
      </c>
      <c r="J71" s="17"/>
      <c r="K71" s="18"/>
      <c r="L71" s="18"/>
      <c r="M71" s="17"/>
      <c r="N71" s="17"/>
      <c r="O71" s="17"/>
    </row>
    <row r="72" spans="2:15" ht="12.75" x14ac:dyDescent="0.2">
      <c r="B72" s="138"/>
      <c r="C72" s="163" t="s">
        <v>1490</v>
      </c>
      <c r="D72" s="138" t="s">
        <v>1491</v>
      </c>
      <c r="E72" s="148"/>
      <c r="F72" s="135" t="str">
        <f t="shared" si="1"/>
        <v xml:space="preserve"> </v>
      </c>
      <c r="G72" s="135" t="str">
        <f t="shared" si="0"/>
        <v xml:space="preserve"> </v>
      </c>
      <c r="H72" s="136" t="str">
        <f t="shared" si="2"/>
        <v xml:space="preserve"> </v>
      </c>
      <c r="J72" s="17"/>
      <c r="K72" s="18"/>
      <c r="L72" s="18"/>
      <c r="M72" s="17"/>
      <c r="N72" s="17"/>
      <c r="O72" s="17"/>
    </row>
    <row r="73" spans="2:15" s="24" customFormat="1" ht="12.75" x14ac:dyDescent="0.2">
      <c r="B73" s="138"/>
      <c r="C73" s="163" t="s">
        <v>1492</v>
      </c>
      <c r="D73" s="138" t="s">
        <v>1493</v>
      </c>
      <c r="E73" s="148"/>
      <c r="F73" s="135" t="str">
        <f t="shared" si="1"/>
        <v xml:space="preserve"> </v>
      </c>
      <c r="G73" s="135" t="str">
        <f t="shared" si="0"/>
        <v xml:space="preserve"> </v>
      </c>
      <c r="H73" s="136" t="str">
        <f t="shared" si="2"/>
        <v xml:space="preserve"> </v>
      </c>
      <c r="I73" s="18"/>
      <c r="J73" s="18"/>
      <c r="K73" s="18"/>
      <c r="L73" s="18"/>
      <c r="M73" s="18"/>
      <c r="N73" s="18"/>
      <c r="O73" s="18"/>
    </row>
    <row r="74" spans="2:15" s="24" customFormat="1" ht="25.5" x14ac:dyDescent="0.2">
      <c r="B74" s="138"/>
      <c r="C74" s="163" t="s">
        <v>1494</v>
      </c>
      <c r="D74" s="138" t="s">
        <v>1495</v>
      </c>
      <c r="E74" s="148"/>
      <c r="F74" s="135" t="str">
        <f t="shared" si="1"/>
        <v xml:space="preserve"> </v>
      </c>
      <c r="G74" s="135" t="str">
        <f t="shared" si="0"/>
        <v xml:space="preserve"> </v>
      </c>
      <c r="H74" s="136" t="str">
        <f t="shared" si="2"/>
        <v xml:space="preserve"> </v>
      </c>
      <c r="I74" s="18"/>
      <c r="J74" s="18"/>
      <c r="K74" s="18"/>
      <c r="L74" s="18"/>
      <c r="M74" s="18"/>
      <c r="N74" s="18"/>
      <c r="O74" s="18"/>
    </row>
    <row r="75" spans="2:15" s="24" customFormat="1" ht="12.75" x14ac:dyDescent="0.2">
      <c r="B75" s="138"/>
      <c r="C75" s="163" t="s">
        <v>1496</v>
      </c>
      <c r="D75" s="138" t="s">
        <v>1497</v>
      </c>
      <c r="E75" s="148"/>
      <c r="F75" s="135" t="str">
        <f t="shared" si="1"/>
        <v xml:space="preserve"> </v>
      </c>
      <c r="G75" s="135" t="str">
        <f t="shared" si="0"/>
        <v xml:space="preserve"> </v>
      </c>
      <c r="H75" s="136" t="str">
        <f t="shared" si="2"/>
        <v xml:space="preserve"> </v>
      </c>
      <c r="I75" s="18"/>
      <c r="J75" s="18"/>
      <c r="K75" s="18"/>
      <c r="L75" s="18"/>
      <c r="M75" s="18"/>
      <c r="N75" s="18"/>
      <c r="O75" s="18"/>
    </row>
    <row r="76" spans="2:15" s="24" customFormat="1" ht="12.75" x14ac:dyDescent="0.2">
      <c r="B76" s="138"/>
      <c r="C76" s="163" t="s">
        <v>1498</v>
      </c>
      <c r="D76" s="138" t="s">
        <v>1499</v>
      </c>
      <c r="E76" s="148"/>
      <c r="F76" s="135" t="str">
        <f t="shared" si="1"/>
        <v xml:space="preserve"> </v>
      </c>
      <c r="G76" s="135" t="str">
        <f t="shared" si="0"/>
        <v xml:space="preserve"> </v>
      </c>
      <c r="H76" s="136" t="str">
        <f t="shared" si="2"/>
        <v xml:space="preserve"> </v>
      </c>
      <c r="I76" s="18"/>
      <c r="J76" s="18"/>
      <c r="K76" s="18"/>
      <c r="L76" s="18"/>
      <c r="M76" s="18"/>
      <c r="N76" s="18"/>
      <c r="O76" s="18"/>
    </row>
    <row r="77" spans="2:15" s="24" customFormat="1" ht="25.5" x14ac:dyDescent="0.2">
      <c r="B77" s="138"/>
      <c r="C77" s="163" t="s">
        <v>1500</v>
      </c>
      <c r="D77" s="138" t="s">
        <v>1501</v>
      </c>
      <c r="E77" s="148"/>
      <c r="F77" s="135" t="str">
        <f t="shared" si="1"/>
        <v xml:space="preserve"> </v>
      </c>
      <c r="G77" s="135" t="str">
        <f t="shared" si="0"/>
        <v xml:space="preserve"> </v>
      </c>
      <c r="H77" s="136" t="str">
        <f t="shared" si="2"/>
        <v xml:space="preserve"> </v>
      </c>
      <c r="I77" s="18"/>
      <c r="J77" s="18"/>
      <c r="K77" s="18"/>
      <c r="L77" s="18"/>
      <c r="M77" s="18"/>
      <c r="N77" s="18"/>
      <c r="O77" s="18"/>
    </row>
    <row r="78" spans="2:15" s="24" customFormat="1" ht="38.25" x14ac:dyDescent="0.2">
      <c r="B78" s="138"/>
      <c r="C78" s="163" t="s">
        <v>1502</v>
      </c>
      <c r="D78" s="138" t="s">
        <v>1503</v>
      </c>
      <c r="E78" s="148"/>
      <c r="F78" s="135" t="str">
        <f t="shared" si="1"/>
        <v xml:space="preserve"> </v>
      </c>
      <c r="G78" s="135" t="str">
        <f t="shared" si="0"/>
        <v xml:space="preserve"> </v>
      </c>
      <c r="H78" s="136" t="str">
        <f t="shared" si="2"/>
        <v xml:space="preserve"> </v>
      </c>
      <c r="I78" s="18"/>
      <c r="J78" s="18"/>
      <c r="K78" s="18"/>
      <c r="L78" s="18"/>
      <c r="M78" s="18"/>
      <c r="N78" s="18"/>
      <c r="O78" s="18"/>
    </row>
    <row r="79" spans="2:15" s="24" customFormat="1" ht="38.25" x14ac:dyDescent="0.2">
      <c r="B79" s="138"/>
      <c r="C79" s="163" t="s">
        <v>1504</v>
      </c>
      <c r="D79" s="138" t="s">
        <v>1505</v>
      </c>
      <c r="E79" s="148"/>
      <c r="F79" s="135" t="str">
        <f t="shared" si="1"/>
        <v xml:space="preserve"> </v>
      </c>
      <c r="G79" s="135" t="str">
        <f t="shared" si="0"/>
        <v xml:space="preserve"> </v>
      </c>
      <c r="H79" s="136" t="str">
        <f t="shared" si="2"/>
        <v xml:space="preserve"> </v>
      </c>
      <c r="I79" s="18"/>
      <c r="J79" s="18"/>
      <c r="K79" s="18"/>
      <c r="L79" s="18"/>
      <c r="M79" s="18"/>
      <c r="N79" s="18"/>
      <c r="O79" s="18"/>
    </row>
    <row r="80" spans="2:15" s="24" customFormat="1" ht="12.75" x14ac:dyDescent="0.2">
      <c r="B80" s="138"/>
      <c r="C80" s="163" t="s">
        <v>1506</v>
      </c>
      <c r="D80" s="138" t="s">
        <v>1507</v>
      </c>
      <c r="E80" s="148"/>
      <c r="F80" s="135" t="str">
        <f t="shared" si="1"/>
        <v xml:space="preserve"> </v>
      </c>
      <c r="G80" s="135" t="str">
        <f t="shared" si="0"/>
        <v xml:space="preserve"> </v>
      </c>
      <c r="H80" s="136" t="str">
        <f t="shared" si="2"/>
        <v xml:space="preserve"> </v>
      </c>
      <c r="I80" s="18"/>
      <c r="J80" s="18"/>
      <c r="K80" s="18"/>
      <c r="L80" s="18"/>
      <c r="M80" s="18"/>
      <c r="N80" s="18"/>
      <c r="O80" s="18"/>
    </row>
    <row r="81" spans="2:15" s="24" customFormat="1" ht="12.75" x14ac:dyDescent="0.2">
      <c r="B81" s="138"/>
      <c r="C81" s="163" t="s">
        <v>1508</v>
      </c>
      <c r="D81" s="138" t="s">
        <v>1509</v>
      </c>
      <c r="E81" s="152"/>
      <c r="F81" s="135" t="str">
        <f t="shared" si="1"/>
        <v xml:space="preserve"> </v>
      </c>
      <c r="G81" s="135" t="str">
        <f t="shared" si="0"/>
        <v xml:space="preserve"> </v>
      </c>
      <c r="H81" s="136" t="str">
        <f t="shared" si="2"/>
        <v xml:space="preserve"> </v>
      </c>
      <c r="I81" s="18"/>
      <c r="J81" s="18"/>
      <c r="K81" s="18"/>
      <c r="L81" s="18"/>
      <c r="M81" s="18"/>
      <c r="N81" s="18"/>
      <c r="O81" s="18"/>
    </row>
    <row r="82" spans="2:15" s="24" customFormat="1" ht="38.25" x14ac:dyDescent="0.2">
      <c r="B82" s="165" t="s">
        <v>1510</v>
      </c>
      <c r="C82" s="163" t="s">
        <v>1511</v>
      </c>
      <c r="D82" s="138" t="s">
        <v>1512</v>
      </c>
      <c r="E82" s="152"/>
      <c r="F82" s="135" t="str">
        <f t="shared" si="1"/>
        <v xml:space="preserve"> </v>
      </c>
      <c r="G82" s="135" t="str">
        <f t="shared" si="0"/>
        <v xml:space="preserve"> </v>
      </c>
      <c r="H82" s="136" t="str">
        <f t="shared" si="2"/>
        <v xml:space="preserve"> </v>
      </c>
      <c r="I82" s="18"/>
      <c r="J82" s="18"/>
      <c r="K82" s="18"/>
      <c r="L82" s="18"/>
      <c r="M82" s="18"/>
      <c r="N82" s="18"/>
      <c r="O82" s="18"/>
    </row>
    <row r="83" spans="2:15" s="24" customFormat="1" ht="12.75" x14ac:dyDescent="0.2">
      <c r="B83" s="138"/>
      <c r="C83" s="163" t="s">
        <v>1513</v>
      </c>
      <c r="D83" s="138" t="s">
        <v>1514</v>
      </c>
      <c r="E83" s="152"/>
      <c r="F83" s="135" t="str">
        <f t="shared" si="1"/>
        <v xml:space="preserve"> </v>
      </c>
      <c r="G83" s="135" t="str">
        <f t="shared" si="0"/>
        <v xml:space="preserve"> </v>
      </c>
      <c r="H83" s="136" t="str">
        <f t="shared" si="2"/>
        <v xml:space="preserve"> </v>
      </c>
      <c r="I83" s="18"/>
      <c r="J83" s="18"/>
      <c r="K83" s="18"/>
      <c r="L83" s="18"/>
      <c r="M83" s="18"/>
      <c r="N83" s="18"/>
      <c r="O83" s="18"/>
    </row>
    <row r="84" spans="2:15" s="24" customFormat="1" ht="25.5" x14ac:dyDescent="0.2">
      <c r="B84" s="138"/>
      <c r="C84" s="163" t="s">
        <v>1515</v>
      </c>
      <c r="D84" s="138" t="s">
        <v>1516</v>
      </c>
      <c r="E84" s="152"/>
      <c r="F84" s="135" t="str">
        <f t="shared" si="1"/>
        <v xml:space="preserve"> </v>
      </c>
      <c r="G84" s="135" t="str">
        <f t="shared" ref="G84:G126" si="4">+IF($F84="Nee, geheel niet van toepassing", "Maatregel n.v.t.", " ")</f>
        <v xml:space="preserve"> </v>
      </c>
      <c r="H84" s="136" t="str">
        <f t="shared" si="2"/>
        <v xml:space="preserve"> </v>
      </c>
      <c r="I84" s="18"/>
      <c r="J84" s="18"/>
      <c r="K84" s="18"/>
      <c r="L84" s="18"/>
      <c r="M84" s="18"/>
      <c r="N84" s="18"/>
      <c r="O84" s="18"/>
    </row>
    <row r="85" spans="2:15" s="24" customFormat="1" ht="12.75" x14ac:dyDescent="0.2">
      <c r="B85" s="138"/>
      <c r="C85" s="163" t="s">
        <v>1517</v>
      </c>
      <c r="D85" s="138" t="s">
        <v>1518</v>
      </c>
      <c r="E85" s="152"/>
      <c r="F85" s="135" t="str">
        <f t="shared" ref="F85:F126" si="5">+IF($D$8=$F$17, $F$13, " ")</f>
        <v xml:space="preserve"> </v>
      </c>
      <c r="G85" s="135" t="str">
        <f t="shared" si="4"/>
        <v xml:space="preserve"> </v>
      </c>
      <c r="H85" s="136" t="str">
        <f t="shared" ref="H85:H126" si="6">+IF($D$8=$F$17,"N.v.t."," ")</f>
        <v xml:space="preserve"> </v>
      </c>
      <c r="I85" s="18"/>
      <c r="J85" s="18"/>
      <c r="K85" s="18"/>
      <c r="L85" s="18"/>
      <c r="M85" s="18"/>
      <c r="N85" s="18"/>
      <c r="O85" s="18"/>
    </row>
    <row r="86" spans="2:15" s="24" customFormat="1" ht="12.75" x14ac:dyDescent="0.2">
      <c r="B86" s="138"/>
      <c r="C86" s="163" t="s">
        <v>1519</v>
      </c>
      <c r="D86" s="138" t="s">
        <v>1520</v>
      </c>
      <c r="E86" s="148"/>
      <c r="F86" s="135" t="str">
        <f t="shared" si="5"/>
        <v xml:space="preserve"> </v>
      </c>
      <c r="G86" s="135" t="str">
        <f t="shared" si="4"/>
        <v xml:space="preserve"> </v>
      </c>
      <c r="H86" s="136" t="str">
        <f t="shared" si="6"/>
        <v xml:space="preserve"> </v>
      </c>
      <c r="I86" s="18"/>
      <c r="J86" s="18"/>
      <c r="K86" s="18"/>
      <c r="L86" s="18"/>
      <c r="M86" s="18"/>
      <c r="N86" s="18"/>
      <c r="O86" s="18"/>
    </row>
    <row r="87" spans="2:15" s="24" customFormat="1" ht="12.75" x14ac:dyDescent="0.2">
      <c r="B87" s="138"/>
      <c r="C87" s="163" t="s">
        <v>1521</v>
      </c>
      <c r="D87" s="138" t="s">
        <v>1522</v>
      </c>
      <c r="E87" s="148"/>
      <c r="F87" s="135" t="str">
        <f t="shared" si="5"/>
        <v xml:space="preserve"> </v>
      </c>
      <c r="G87" s="135" t="str">
        <f t="shared" si="4"/>
        <v xml:space="preserve"> </v>
      </c>
      <c r="H87" s="136" t="str">
        <f t="shared" si="6"/>
        <v xml:space="preserve"> </v>
      </c>
      <c r="I87" s="18"/>
      <c r="J87" s="18"/>
      <c r="K87" s="18"/>
      <c r="L87" s="18"/>
      <c r="M87" s="18"/>
      <c r="N87" s="18"/>
      <c r="O87" s="18"/>
    </row>
    <row r="88" spans="2:15" s="24" customFormat="1" ht="25.5" x14ac:dyDescent="0.2">
      <c r="B88" s="165" t="s">
        <v>1523</v>
      </c>
      <c r="C88" s="163" t="s">
        <v>1524</v>
      </c>
      <c r="D88" s="138" t="s">
        <v>1525</v>
      </c>
      <c r="E88" s="148"/>
      <c r="F88" s="135" t="str">
        <f t="shared" si="5"/>
        <v xml:space="preserve"> </v>
      </c>
      <c r="G88" s="135" t="str">
        <f t="shared" si="4"/>
        <v xml:space="preserve"> </v>
      </c>
      <c r="H88" s="136" t="str">
        <f t="shared" si="6"/>
        <v xml:space="preserve"> </v>
      </c>
      <c r="I88" s="18"/>
      <c r="J88" s="18"/>
      <c r="K88" s="18"/>
      <c r="L88" s="18"/>
      <c r="M88" s="18"/>
      <c r="N88" s="18"/>
      <c r="O88" s="18"/>
    </row>
    <row r="89" spans="2:15" s="24" customFormat="1" ht="12.75" x14ac:dyDescent="0.2">
      <c r="B89" s="165" t="s">
        <v>571</v>
      </c>
      <c r="C89" s="163" t="s">
        <v>1526</v>
      </c>
      <c r="D89" s="138" t="s">
        <v>1527</v>
      </c>
      <c r="E89" s="148"/>
      <c r="F89" s="135" t="str">
        <f t="shared" si="5"/>
        <v xml:space="preserve"> </v>
      </c>
      <c r="G89" s="135" t="str">
        <f t="shared" si="4"/>
        <v xml:space="preserve"> </v>
      </c>
      <c r="H89" s="136" t="str">
        <f t="shared" si="6"/>
        <v xml:space="preserve"> </v>
      </c>
      <c r="I89" s="18"/>
      <c r="J89" s="18"/>
      <c r="K89" s="18"/>
      <c r="L89" s="18"/>
      <c r="M89" s="18"/>
      <c r="N89" s="18"/>
      <c r="O89" s="18"/>
    </row>
    <row r="90" spans="2:15" s="24" customFormat="1" ht="12.75" x14ac:dyDescent="0.2">
      <c r="B90" s="138"/>
      <c r="C90" s="163" t="s">
        <v>1528</v>
      </c>
      <c r="D90" s="138" t="s">
        <v>1529</v>
      </c>
      <c r="E90" s="148"/>
      <c r="F90" s="135" t="str">
        <f t="shared" si="5"/>
        <v xml:space="preserve"> </v>
      </c>
      <c r="G90" s="135" t="str">
        <f t="shared" si="4"/>
        <v xml:space="preserve"> </v>
      </c>
      <c r="H90" s="136" t="str">
        <f t="shared" si="6"/>
        <v xml:space="preserve"> </v>
      </c>
      <c r="I90" s="18"/>
      <c r="J90" s="18"/>
      <c r="K90" s="18"/>
      <c r="L90" s="18"/>
      <c r="M90" s="18"/>
      <c r="N90" s="18"/>
      <c r="O90" s="18"/>
    </row>
    <row r="91" spans="2:15" s="24" customFormat="1" ht="12.75" x14ac:dyDescent="0.2">
      <c r="B91" s="138"/>
      <c r="C91" s="163" t="s">
        <v>1530</v>
      </c>
      <c r="D91" s="138" t="s">
        <v>1531</v>
      </c>
      <c r="E91" s="148"/>
      <c r="F91" s="135" t="str">
        <f t="shared" si="5"/>
        <v xml:space="preserve"> </v>
      </c>
      <c r="G91" s="135" t="str">
        <f t="shared" si="4"/>
        <v xml:space="preserve"> </v>
      </c>
      <c r="H91" s="136" t="str">
        <f t="shared" si="6"/>
        <v xml:space="preserve"> </v>
      </c>
      <c r="I91" s="18"/>
      <c r="J91" s="18"/>
      <c r="K91" s="18"/>
      <c r="L91" s="18"/>
      <c r="M91" s="18"/>
      <c r="N91" s="18"/>
      <c r="O91" s="18"/>
    </row>
    <row r="92" spans="2:15" s="24" customFormat="1" ht="12.75" x14ac:dyDescent="0.2">
      <c r="B92" s="138"/>
      <c r="C92" s="163" t="s">
        <v>1532</v>
      </c>
      <c r="D92" s="138" t="s">
        <v>1533</v>
      </c>
      <c r="E92" s="148"/>
      <c r="F92" s="135" t="str">
        <f t="shared" si="5"/>
        <v xml:space="preserve"> </v>
      </c>
      <c r="G92" s="135" t="str">
        <f t="shared" si="4"/>
        <v xml:space="preserve"> </v>
      </c>
      <c r="H92" s="136" t="str">
        <f t="shared" si="6"/>
        <v xml:space="preserve"> </v>
      </c>
      <c r="I92" s="18"/>
      <c r="J92" s="18"/>
      <c r="K92" s="18"/>
      <c r="L92" s="18"/>
      <c r="M92" s="18"/>
      <c r="N92" s="18"/>
      <c r="O92" s="18"/>
    </row>
    <row r="93" spans="2:15" s="24" customFormat="1" ht="25.5" x14ac:dyDescent="0.2">
      <c r="B93" s="165" t="s">
        <v>1534</v>
      </c>
      <c r="C93" s="163" t="s">
        <v>1535</v>
      </c>
      <c r="D93" s="138" t="s">
        <v>1536</v>
      </c>
      <c r="E93" s="148"/>
      <c r="F93" s="135" t="str">
        <f t="shared" si="5"/>
        <v xml:space="preserve"> </v>
      </c>
      <c r="G93" s="135" t="str">
        <f t="shared" si="4"/>
        <v xml:space="preserve"> </v>
      </c>
      <c r="H93" s="136" t="str">
        <f t="shared" si="6"/>
        <v xml:space="preserve"> </v>
      </c>
      <c r="I93" s="18"/>
      <c r="J93" s="18"/>
      <c r="K93" s="18"/>
      <c r="L93" s="18"/>
      <c r="M93" s="18"/>
      <c r="N93" s="18"/>
      <c r="O93" s="18"/>
    </row>
    <row r="94" spans="2:15" s="24" customFormat="1" ht="25.5" x14ac:dyDescent="0.2">
      <c r="B94" s="138"/>
      <c r="C94" s="163" t="s">
        <v>1537</v>
      </c>
      <c r="D94" s="138" t="s">
        <v>1538</v>
      </c>
      <c r="E94" s="148"/>
      <c r="F94" s="135" t="str">
        <f t="shared" si="5"/>
        <v xml:space="preserve"> </v>
      </c>
      <c r="G94" s="135" t="str">
        <f t="shared" si="4"/>
        <v xml:space="preserve"> </v>
      </c>
      <c r="H94" s="136" t="str">
        <f t="shared" si="6"/>
        <v xml:space="preserve"> </v>
      </c>
      <c r="I94" s="18"/>
      <c r="J94" s="18"/>
      <c r="K94" s="18"/>
      <c r="L94" s="18"/>
      <c r="M94" s="18"/>
      <c r="N94" s="18"/>
      <c r="O94" s="18"/>
    </row>
    <row r="95" spans="2:15" s="24" customFormat="1" ht="38.25" x14ac:dyDescent="0.2">
      <c r="B95" s="138"/>
      <c r="C95" s="163" t="s">
        <v>1539</v>
      </c>
      <c r="D95" s="138" t="s">
        <v>1540</v>
      </c>
      <c r="E95" s="148"/>
      <c r="F95" s="135" t="str">
        <f t="shared" si="5"/>
        <v xml:space="preserve"> </v>
      </c>
      <c r="G95" s="135" t="str">
        <f t="shared" si="4"/>
        <v xml:space="preserve"> </v>
      </c>
      <c r="H95" s="136" t="str">
        <f t="shared" si="6"/>
        <v xml:space="preserve"> </v>
      </c>
      <c r="I95" s="18"/>
      <c r="J95" s="18"/>
      <c r="K95" s="18"/>
      <c r="L95" s="18"/>
      <c r="M95" s="18"/>
      <c r="N95" s="18"/>
      <c r="O95" s="18"/>
    </row>
    <row r="96" spans="2:15" s="24" customFormat="1" ht="12.75" x14ac:dyDescent="0.2">
      <c r="B96" s="138"/>
      <c r="C96" s="138" t="s">
        <v>1541</v>
      </c>
      <c r="D96" s="138" t="s">
        <v>1542</v>
      </c>
      <c r="E96" s="148"/>
      <c r="F96" s="135" t="str">
        <f t="shared" si="5"/>
        <v xml:space="preserve"> </v>
      </c>
      <c r="G96" s="135" t="str">
        <f t="shared" si="4"/>
        <v xml:space="preserve"> </v>
      </c>
      <c r="H96" s="136" t="str">
        <f t="shared" si="6"/>
        <v xml:space="preserve"> </v>
      </c>
      <c r="I96" s="18"/>
      <c r="J96" s="18"/>
      <c r="K96" s="18"/>
      <c r="L96" s="18"/>
      <c r="M96" s="18"/>
      <c r="N96" s="18"/>
      <c r="O96" s="18"/>
    </row>
    <row r="97" spans="2:15" s="24" customFormat="1" ht="12.75" x14ac:dyDescent="0.2">
      <c r="B97" s="138"/>
      <c r="C97" s="138" t="s">
        <v>1543</v>
      </c>
      <c r="D97" s="138" t="s">
        <v>1544</v>
      </c>
      <c r="E97" s="148"/>
      <c r="F97" s="135" t="str">
        <f t="shared" si="5"/>
        <v xml:space="preserve"> </v>
      </c>
      <c r="G97" s="135" t="str">
        <f t="shared" si="4"/>
        <v xml:space="preserve"> </v>
      </c>
      <c r="H97" s="136" t="str">
        <f t="shared" si="6"/>
        <v xml:space="preserve"> </v>
      </c>
      <c r="I97" s="18"/>
      <c r="J97" s="18"/>
      <c r="K97" s="18"/>
      <c r="L97" s="18"/>
      <c r="M97" s="18"/>
      <c r="N97" s="18"/>
      <c r="O97" s="18"/>
    </row>
    <row r="98" spans="2:15" s="24" customFormat="1" ht="25.5" x14ac:dyDescent="0.2">
      <c r="B98" s="138"/>
      <c r="C98" s="138" t="s">
        <v>1545</v>
      </c>
      <c r="D98" s="138" t="s">
        <v>1546</v>
      </c>
      <c r="E98" s="148"/>
      <c r="F98" s="135" t="str">
        <f t="shared" si="5"/>
        <v xml:space="preserve"> </v>
      </c>
      <c r="G98" s="135" t="str">
        <f t="shared" si="4"/>
        <v xml:space="preserve"> </v>
      </c>
      <c r="H98" s="136" t="str">
        <f t="shared" si="6"/>
        <v xml:space="preserve"> </v>
      </c>
      <c r="I98" s="18"/>
      <c r="J98" s="18"/>
      <c r="K98" s="18"/>
      <c r="L98" s="18"/>
      <c r="M98" s="18"/>
      <c r="N98" s="18"/>
      <c r="O98" s="18"/>
    </row>
    <row r="99" spans="2:15" s="24" customFormat="1" ht="12.75" x14ac:dyDescent="0.2">
      <c r="B99" s="138"/>
      <c r="C99" s="138" t="s">
        <v>1547</v>
      </c>
      <c r="D99" s="138" t="s">
        <v>1548</v>
      </c>
      <c r="E99" s="148"/>
      <c r="F99" s="135" t="str">
        <f t="shared" si="5"/>
        <v xml:space="preserve"> </v>
      </c>
      <c r="G99" s="135" t="str">
        <f t="shared" si="4"/>
        <v xml:space="preserve"> </v>
      </c>
      <c r="H99" s="136" t="str">
        <f t="shared" si="6"/>
        <v xml:space="preserve"> </v>
      </c>
      <c r="I99" s="18"/>
      <c r="J99" s="18"/>
      <c r="K99" s="18"/>
      <c r="L99" s="18"/>
      <c r="M99" s="18"/>
      <c r="N99" s="18"/>
      <c r="O99" s="18"/>
    </row>
    <row r="100" spans="2:15" s="24" customFormat="1" ht="12.75" x14ac:dyDescent="0.2">
      <c r="B100" s="138"/>
      <c r="C100" s="138" t="s">
        <v>1549</v>
      </c>
      <c r="D100" s="138" t="s">
        <v>1550</v>
      </c>
      <c r="E100" s="148"/>
      <c r="F100" s="135" t="str">
        <f t="shared" si="5"/>
        <v xml:space="preserve"> </v>
      </c>
      <c r="G100" s="135" t="str">
        <f t="shared" si="4"/>
        <v xml:space="preserve"> </v>
      </c>
      <c r="H100" s="136" t="str">
        <f t="shared" si="6"/>
        <v xml:space="preserve"> </v>
      </c>
      <c r="I100" s="18"/>
      <c r="J100" s="18"/>
      <c r="K100" s="18"/>
      <c r="L100" s="18"/>
      <c r="M100" s="18"/>
      <c r="N100" s="18"/>
      <c r="O100" s="18"/>
    </row>
    <row r="101" spans="2:15" s="24" customFormat="1" ht="25.5" x14ac:dyDescent="0.2">
      <c r="B101" s="138"/>
      <c r="C101" s="138" t="s">
        <v>1551</v>
      </c>
      <c r="D101" s="138" t="s">
        <v>1552</v>
      </c>
      <c r="E101" s="148"/>
      <c r="F101" s="135" t="str">
        <f t="shared" si="5"/>
        <v xml:space="preserve"> </v>
      </c>
      <c r="G101" s="135" t="str">
        <f t="shared" si="4"/>
        <v xml:space="preserve"> </v>
      </c>
      <c r="H101" s="136" t="str">
        <f t="shared" si="6"/>
        <v xml:space="preserve"> </v>
      </c>
      <c r="I101" s="18"/>
      <c r="J101" s="18"/>
      <c r="K101" s="18"/>
      <c r="L101" s="18"/>
      <c r="M101" s="18"/>
      <c r="N101" s="18"/>
      <c r="O101" s="18"/>
    </row>
    <row r="102" spans="2:15" s="24" customFormat="1" ht="12.75" x14ac:dyDescent="0.2">
      <c r="B102" s="138"/>
      <c r="C102" s="138" t="s">
        <v>1553</v>
      </c>
      <c r="D102" s="138" t="s">
        <v>1554</v>
      </c>
      <c r="E102" s="148"/>
      <c r="F102" s="135" t="str">
        <f t="shared" si="5"/>
        <v xml:space="preserve"> </v>
      </c>
      <c r="G102" s="135" t="str">
        <f t="shared" si="4"/>
        <v xml:space="preserve"> </v>
      </c>
      <c r="H102" s="136" t="str">
        <f t="shared" si="6"/>
        <v xml:space="preserve"> </v>
      </c>
      <c r="I102" s="18"/>
      <c r="J102" s="18"/>
      <c r="K102" s="19"/>
      <c r="L102" s="19"/>
      <c r="M102" s="18"/>
      <c r="N102" s="18"/>
      <c r="O102" s="18"/>
    </row>
    <row r="103" spans="2:15" s="24" customFormat="1" ht="25.5" x14ac:dyDescent="0.2">
      <c r="B103" s="138"/>
      <c r="C103" s="138" t="s">
        <v>1555</v>
      </c>
      <c r="D103" s="138" t="s">
        <v>1556</v>
      </c>
      <c r="E103" s="148"/>
      <c r="F103" s="135" t="str">
        <f t="shared" si="5"/>
        <v xml:space="preserve"> </v>
      </c>
      <c r="G103" s="135" t="str">
        <f t="shared" si="4"/>
        <v xml:space="preserve"> </v>
      </c>
      <c r="H103" s="136" t="str">
        <f t="shared" si="6"/>
        <v xml:space="preserve"> </v>
      </c>
      <c r="I103" s="18"/>
      <c r="J103" s="18"/>
      <c r="K103" s="19"/>
      <c r="L103" s="19"/>
      <c r="M103" s="18"/>
      <c r="N103" s="18"/>
      <c r="O103" s="18"/>
    </row>
    <row r="104" spans="2:15" s="24" customFormat="1" ht="12.75" x14ac:dyDescent="0.2">
      <c r="B104" s="138"/>
      <c r="C104" s="138" t="s">
        <v>1557</v>
      </c>
      <c r="D104" s="138" t="s">
        <v>1558</v>
      </c>
      <c r="E104" s="148"/>
      <c r="F104" s="135" t="str">
        <f t="shared" si="5"/>
        <v xml:space="preserve"> </v>
      </c>
      <c r="G104" s="135" t="str">
        <f t="shared" si="4"/>
        <v xml:space="preserve"> </v>
      </c>
      <c r="H104" s="136" t="str">
        <f t="shared" si="6"/>
        <v xml:space="preserve"> </v>
      </c>
      <c r="I104" s="18"/>
      <c r="J104" s="18"/>
      <c r="K104" s="19"/>
      <c r="L104" s="19"/>
      <c r="M104" s="18"/>
      <c r="N104" s="18"/>
      <c r="O104" s="18"/>
    </row>
    <row r="105" spans="2:15" s="24" customFormat="1" ht="25.5" x14ac:dyDescent="0.2">
      <c r="B105" s="165" t="s">
        <v>1559</v>
      </c>
      <c r="C105" s="163" t="s">
        <v>1560</v>
      </c>
      <c r="D105" s="138" t="s">
        <v>1561</v>
      </c>
      <c r="E105" s="148"/>
      <c r="F105" s="135" t="str">
        <f t="shared" si="5"/>
        <v xml:space="preserve"> </v>
      </c>
      <c r="G105" s="135" t="str">
        <f t="shared" si="4"/>
        <v xml:space="preserve"> </v>
      </c>
      <c r="H105" s="136" t="str">
        <f t="shared" si="6"/>
        <v xml:space="preserve"> </v>
      </c>
      <c r="I105" s="18"/>
      <c r="J105" s="18"/>
      <c r="K105" s="19"/>
      <c r="L105" s="19"/>
      <c r="M105" s="18"/>
      <c r="N105" s="18"/>
      <c r="O105" s="18"/>
    </row>
    <row r="106" spans="2:15" s="24" customFormat="1" ht="12.75" x14ac:dyDescent="0.2">
      <c r="B106" s="138"/>
      <c r="C106" s="163" t="s">
        <v>1562</v>
      </c>
      <c r="D106" s="138" t="s">
        <v>1563</v>
      </c>
      <c r="E106" s="153"/>
      <c r="F106" s="135" t="str">
        <f t="shared" si="5"/>
        <v xml:space="preserve"> </v>
      </c>
      <c r="G106" s="135" t="str">
        <f t="shared" si="4"/>
        <v xml:space="preserve"> </v>
      </c>
      <c r="H106" s="136" t="str">
        <f t="shared" si="6"/>
        <v xml:space="preserve"> </v>
      </c>
      <c r="I106" s="18"/>
      <c r="J106" s="18"/>
      <c r="K106" s="19"/>
      <c r="L106" s="19"/>
      <c r="M106" s="18"/>
      <c r="N106" s="18"/>
      <c r="O106" s="18"/>
    </row>
    <row r="107" spans="2:15" s="24" customFormat="1" ht="12.75" x14ac:dyDescent="0.2">
      <c r="B107" s="138"/>
      <c r="C107" s="163" t="s">
        <v>1564</v>
      </c>
      <c r="D107" s="138" t="s">
        <v>1565</v>
      </c>
      <c r="E107" s="153"/>
      <c r="F107" s="135" t="str">
        <f t="shared" si="5"/>
        <v xml:space="preserve"> </v>
      </c>
      <c r="G107" s="135" t="str">
        <f t="shared" si="4"/>
        <v xml:space="preserve"> </v>
      </c>
      <c r="H107" s="136" t="str">
        <f t="shared" si="6"/>
        <v xml:space="preserve"> </v>
      </c>
      <c r="I107" s="18"/>
      <c r="J107" s="18"/>
      <c r="K107" s="19"/>
      <c r="L107" s="19"/>
      <c r="M107" s="18"/>
      <c r="N107" s="18"/>
      <c r="O107" s="18"/>
    </row>
    <row r="108" spans="2:15" s="24" customFormat="1" ht="12.75" x14ac:dyDescent="0.2">
      <c r="B108" s="138"/>
      <c r="C108" s="163" t="s">
        <v>1461</v>
      </c>
      <c r="D108" s="138" t="s">
        <v>1566</v>
      </c>
      <c r="E108" s="154"/>
      <c r="F108" s="135" t="str">
        <f t="shared" si="5"/>
        <v xml:space="preserve"> </v>
      </c>
      <c r="G108" s="135" t="str">
        <f t="shared" si="4"/>
        <v xml:space="preserve"> </v>
      </c>
      <c r="H108" s="136" t="str">
        <f t="shared" si="6"/>
        <v xml:space="preserve"> </v>
      </c>
      <c r="I108" s="18"/>
      <c r="J108" s="18"/>
      <c r="K108" s="19"/>
      <c r="L108" s="19"/>
      <c r="M108" s="18"/>
      <c r="N108" s="18"/>
      <c r="O108" s="18"/>
    </row>
    <row r="109" spans="2:15" s="24" customFormat="1" ht="12.75" x14ac:dyDescent="0.2">
      <c r="B109" s="138"/>
      <c r="C109" s="163" t="s">
        <v>1466</v>
      </c>
      <c r="D109" s="138" t="s">
        <v>1467</v>
      </c>
      <c r="E109" s="153"/>
      <c r="F109" s="135" t="str">
        <f t="shared" si="5"/>
        <v xml:space="preserve"> </v>
      </c>
      <c r="G109" s="135" t="str">
        <f t="shared" si="4"/>
        <v xml:space="preserve"> </v>
      </c>
      <c r="H109" s="136" t="str">
        <f t="shared" si="6"/>
        <v xml:space="preserve"> </v>
      </c>
      <c r="I109" s="18"/>
      <c r="J109" s="18"/>
      <c r="K109" s="19"/>
      <c r="L109" s="19"/>
      <c r="M109" s="18"/>
      <c r="N109" s="18"/>
      <c r="O109" s="18"/>
    </row>
    <row r="110" spans="2:15" s="24" customFormat="1" ht="25.5" x14ac:dyDescent="0.2">
      <c r="B110" s="138"/>
      <c r="C110" s="163" t="s">
        <v>1567</v>
      </c>
      <c r="D110" s="138" t="s">
        <v>1568</v>
      </c>
      <c r="E110" s="154"/>
      <c r="F110" s="135" t="str">
        <f t="shared" si="5"/>
        <v xml:space="preserve"> </v>
      </c>
      <c r="G110" s="135" t="str">
        <f t="shared" si="4"/>
        <v xml:space="preserve"> </v>
      </c>
      <c r="H110" s="136" t="str">
        <f t="shared" si="6"/>
        <v xml:space="preserve"> </v>
      </c>
      <c r="I110" s="18"/>
      <c r="J110" s="18"/>
      <c r="K110" s="19"/>
      <c r="L110" s="19"/>
      <c r="M110" s="18"/>
      <c r="N110" s="18"/>
      <c r="O110" s="18"/>
    </row>
    <row r="111" spans="2:15" s="24" customFormat="1" ht="12.75" x14ac:dyDescent="0.2">
      <c r="B111" s="138"/>
      <c r="C111" s="163" t="s">
        <v>1569</v>
      </c>
      <c r="D111" s="138" t="s">
        <v>1570</v>
      </c>
      <c r="E111" s="153"/>
      <c r="F111" s="135" t="str">
        <f t="shared" si="5"/>
        <v xml:space="preserve"> </v>
      </c>
      <c r="G111" s="135" t="str">
        <f t="shared" si="4"/>
        <v xml:space="preserve"> </v>
      </c>
      <c r="H111" s="136" t="str">
        <f t="shared" si="6"/>
        <v xml:space="preserve"> </v>
      </c>
      <c r="I111" s="18"/>
      <c r="J111" s="18"/>
      <c r="K111" s="19"/>
      <c r="L111" s="19"/>
      <c r="M111" s="18"/>
      <c r="N111" s="18"/>
      <c r="O111" s="18"/>
    </row>
    <row r="112" spans="2:15" s="24" customFormat="1" ht="12.75" x14ac:dyDescent="0.2">
      <c r="B112" s="138"/>
      <c r="C112" s="163" t="s">
        <v>1521</v>
      </c>
      <c r="D112" s="138" t="s">
        <v>1571</v>
      </c>
      <c r="E112" s="153"/>
      <c r="F112" s="135" t="str">
        <f t="shared" si="5"/>
        <v xml:space="preserve"> </v>
      </c>
      <c r="G112" s="135" t="str">
        <f t="shared" si="4"/>
        <v xml:space="preserve"> </v>
      </c>
      <c r="H112" s="136" t="str">
        <f t="shared" si="6"/>
        <v xml:space="preserve"> </v>
      </c>
      <c r="I112" s="18"/>
      <c r="J112" s="18"/>
      <c r="K112" s="19"/>
      <c r="L112" s="19"/>
      <c r="M112" s="18"/>
      <c r="N112" s="18"/>
      <c r="O112" s="18"/>
    </row>
    <row r="113" spans="2:15" s="24" customFormat="1" ht="38.25" x14ac:dyDescent="0.2">
      <c r="B113" s="138"/>
      <c r="C113" s="163" t="s">
        <v>1572</v>
      </c>
      <c r="D113" s="138" t="s">
        <v>1573</v>
      </c>
      <c r="E113" s="153"/>
      <c r="F113" s="135" t="str">
        <f t="shared" si="5"/>
        <v xml:space="preserve"> </v>
      </c>
      <c r="G113" s="135" t="str">
        <f t="shared" si="4"/>
        <v xml:space="preserve"> </v>
      </c>
      <c r="H113" s="136" t="str">
        <f t="shared" si="6"/>
        <v xml:space="preserve"> </v>
      </c>
      <c r="I113" s="18"/>
      <c r="J113" s="18"/>
      <c r="K113" s="19"/>
      <c r="L113" s="19"/>
      <c r="M113" s="18"/>
      <c r="N113" s="18"/>
      <c r="O113" s="18"/>
    </row>
    <row r="114" spans="2:15" s="24" customFormat="1" ht="25.5" x14ac:dyDescent="0.2">
      <c r="B114" s="138"/>
      <c r="C114" s="163" t="s">
        <v>1574</v>
      </c>
      <c r="D114" s="138" t="s">
        <v>1575</v>
      </c>
      <c r="E114" s="153"/>
      <c r="F114" s="135" t="str">
        <f t="shared" si="5"/>
        <v xml:space="preserve"> </v>
      </c>
      <c r="G114" s="135" t="str">
        <f t="shared" si="4"/>
        <v xml:space="preserve"> </v>
      </c>
      <c r="H114" s="136" t="str">
        <f t="shared" si="6"/>
        <v xml:space="preserve"> </v>
      </c>
      <c r="I114" s="18"/>
      <c r="J114" s="18"/>
      <c r="K114" s="19"/>
      <c r="L114" s="19"/>
      <c r="M114" s="18"/>
      <c r="N114" s="18"/>
      <c r="O114" s="18"/>
    </row>
    <row r="115" spans="2:15" s="24" customFormat="1" ht="12.75" x14ac:dyDescent="0.2">
      <c r="B115" s="138"/>
      <c r="C115" s="163" t="s">
        <v>1576</v>
      </c>
      <c r="D115" s="138" t="s">
        <v>1577</v>
      </c>
      <c r="E115" s="148"/>
      <c r="F115" s="135" t="str">
        <f t="shared" si="5"/>
        <v xml:space="preserve"> </v>
      </c>
      <c r="G115" s="135" t="str">
        <f t="shared" si="4"/>
        <v xml:space="preserve"> </v>
      </c>
      <c r="H115" s="136" t="str">
        <f t="shared" si="6"/>
        <v xml:space="preserve"> </v>
      </c>
      <c r="I115" s="18"/>
      <c r="J115" s="18"/>
      <c r="K115" s="19"/>
      <c r="L115" s="19"/>
      <c r="M115" s="18"/>
      <c r="N115" s="18"/>
      <c r="O115" s="18"/>
    </row>
    <row r="116" spans="2:15" s="24" customFormat="1" ht="12.75" x14ac:dyDescent="0.2">
      <c r="B116" s="138"/>
      <c r="C116" s="163" t="s">
        <v>1578</v>
      </c>
      <c r="D116" s="138" t="s">
        <v>1579</v>
      </c>
      <c r="E116" s="152"/>
      <c r="F116" s="135" t="str">
        <f t="shared" si="5"/>
        <v xml:space="preserve"> </v>
      </c>
      <c r="G116" s="135" t="str">
        <f t="shared" si="4"/>
        <v xml:space="preserve"> </v>
      </c>
      <c r="H116" s="136" t="str">
        <f t="shared" si="6"/>
        <v xml:space="preserve"> </v>
      </c>
      <c r="I116" s="18"/>
      <c r="J116" s="18"/>
      <c r="K116" s="19"/>
      <c r="L116" s="19"/>
      <c r="M116" s="18"/>
      <c r="N116" s="18"/>
      <c r="O116" s="18"/>
    </row>
    <row r="117" spans="2:15" s="24" customFormat="1" ht="51" x14ac:dyDescent="0.2">
      <c r="B117" s="165" t="s">
        <v>1377</v>
      </c>
      <c r="C117" s="163" t="s">
        <v>1378</v>
      </c>
      <c r="D117" s="138" t="s">
        <v>1379</v>
      </c>
      <c r="E117" s="153"/>
      <c r="F117" s="135" t="str">
        <f t="shared" si="5"/>
        <v xml:space="preserve"> </v>
      </c>
      <c r="G117" s="135" t="str">
        <f t="shared" si="4"/>
        <v xml:space="preserve"> </v>
      </c>
      <c r="H117" s="136" t="str">
        <f t="shared" si="6"/>
        <v xml:space="preserve"> </v>
      </c>
      <c r="I117" s="18"/>
      <c r="J117" s="18"/>
      <c r="K117" s="19"/>
      <c r="L117" s="19"/>
      <c r="M117" s="18"/>
      <c r="N117" s="18"/>
      <c r="O117" s="18"/>
    </row>
    <row r="118" spans="2:15" s="24" customFormat="1" ht="12.75" x14ac:dyDescent="0.2">
      <c r="B118" s="138"/>
      <c r="C118" s="163" t="s">
        <v>1380</v>
      </c>
      <c r="D118" s="138" t="s">
        <v>1381</v>
      </c>
      <c r="E118" s="148"/>
      <c r="F118" s="135" t="str">
        <f t="shared" si="5"/>
        <v xml:space="preserve"> </v>
      </c>
      <c r="G118" s="135" t="str">
        <f t="shared" si="4"/>
        <v xml:space="preserve"> </v>
      </c>
      <c r="H118" s="136" t="str">
        <f t="shared" si="6"/>
        <v xml:space="preserve"> </v>
      </c>
      <c r="I118" s="18"/>
      <c r="J118" s="18"/>
      <c r="K118" s="19"/>
      <c r="L118" s="19"/>
      <c r="M118" s="18"/>
      <c r="N118" s="18"/>
      <c r="O118" s="18"/>
    </row>
    <row r="119" spans="2:15" s="24" customFormat="1" ht="25.5" x14ac:dyDescent="0.2">
      <c r="B119" s="138"/>
      <c r="C119" s="163" t="s">
        <v>1382</v>
      </c>
      <c r="D119" s="138" t="s">
        <v>1383</v>
      </c>
      <c r="E119" s="148"/>
      <c r="F119" s="135" t="str">
        <f t="shared" si="5"/>
        <v xml:space="preserve"> </v>
      </c>
      <c r="G119" s="135" t="str">
        <f t="shared" si="4"/>
        <v xml:space="preserve"> </v>
      </c>
      <c r="H119" s="136" t="str">
        <f t="shared" si="6"/>
        <v xml:space="preserve"> </v>
      </c>
      <c r="I119" s="18"/>
      <c r="J119" s="18"/>
      <c r="K119" s="19"/>
      <c r="L119" s="19"/>
      <c r="M119" s="18"/>
      <c r="N119" s="18"/>
      <c r="O119" s="18"/>
    </row>
    <row r="120" spans="2:15" s="24" customFormat="1" ht="12.75" x14ac:dyDescent="0.2">
      <c r="B120" s="138"/>
      <c r="C120" s="163" t="s">
        <v>1384</v>
      </c>
      <c r="D120" s="138" t="s">
        <v>1385</v>
      </c>
      <c r="E120" s="148"/>
      <c r="F120" s="135" t="str">
        <f t="shared" si="5"/>
        <v xml:space="preserve"> </v>
      </c>
      <c r="G120" s="135" t="str">
        <f t="shared" si="4"/>
        <v xml:space="preserve"> </v>
      </c>
      <c r="H120" s="136" t="str">
        <f t="shared" si="6"/>
        <v xml:space="preserve"> </v>
      </c>
      <c r="I120" s="18"/>
      <c r="J120" s="18"/>
      <c r="K120" s="19"/>
      <c r="L120" s="19"/>
      <c r="M120" s="18"/>
      <c r="N120" s="18"/>
      <c r="O120" s="18"/>
    </row>
    <row r="121" spans="2:15" s="24" customFormat="1" ht="12.75" x14ac:dyDescent="0.2">
      <c r="B121" s="138"/>
      <c r="C121" s="163" t="s">
        <v>1386</v>
      </c>
      <c r="D121" s="138" t="s">
        <v>1387</v>
      </c>
      <c r="E121" s="148"/>
      <c r="F121" s="135" t="str">
        <f t="shared" si="5"/>
        <v xml:space="preserve"> </v>
      </c>
      <c r="G121" s="135" t="str">
        <f t="shared" si="4"/>
        <v xml:space="preserve"> </v>
      </c>
      <c r="H121" s="136" t="str">
        <f t="shared" si="6"/>
        <v xml:space="preserve"> </v>
      </c>
      <c r="I121" s="18"/>
      <c r="J121" s="18"/>
      <c r="K121" s="19"/>
      <c r="L121" s="19"/>
      <c r="M121" s="18"/>
      <c r="N121" s="18"/>
      <c r="O121" s="18"/>
    </row>
    <row r="122" spans="2:15" s="24" customFormat="1" ht="12.75" x14ac:dyDescent="0.2">
      <c r="B122" s="138"/>
      <c r="C122" s="163" t="s">
        <v>1388</v>
      </c>
      <c r="D122" s="138" t="s">
        <v>1389</v>
      </c>
      <c r="E122" s="148"/>
      <c r="F122" s="135" t="str">
        <f t="shared" si="5"/>
        <v xml:space="preserve"> </v>
      </c>
      <c r="G122" s="135" t="str">
        <f t="shared" si="4"/>
        <v xml:space="preserve"> </v>
      </c>
      <c r="H122" s="136" t="str">
        <f t="shared" si="6"/>
        <v xml:space="preserve"> </v>
      </c>
      <c r="I122" s="18"/>
      <c r="J122" s="18"/>
      <c r="K122" s="19"/>
      <c r="L122" s="19"/>
      <c r="M122" s="18"/>
      <c r="N122" s="18"/>
      <c r="O122" s="18"/>
    </row>
    <row r="123" spans="2:15" s="24" customFormat="1" ht="12.75" x14ac:dyDescent="0.2">
      <c r="B123" s="138"/>
      <c r="C123" s="163" t="s">
        <v>1390</v>
      </c>
      <c r="D123" s="138" t="s">
        <v>1391</v>
      </c>
      <c r="E123" s="148"/>
      <c r="F123" s="135" t="str">
        <f t="shared" si="5"/>
        <v xml:space="preserve"> </v>
      </c>
      <c r="G123" s="135" t="str">
        <f t="shared" si="4"/>
        <v xml:space="preserve"> </v>
      </c>
      <c r="H123" s="136" t="str">
        <f t="shared" si="6"/>
        <v xml:space="preserve"> </v>
      </c>
      <c r="I123" s="18"/>
      <c r="J123" s="18"/>
      <c r="K123" s="19"/>
      <c r="L123" s="19"/>
      <c r="M123" s="18"/>
      <c r="N123" s="18"/>
      <c r="O123" s="18"/>
    </row>
    <row r="124" spans="2:15" s="24" customFormat="1" ht="12.75" x14ac:dyDescent="0.2">
      <c r="B124" s="138"/>
      <c r="C124" s="163" t="s">
        <v>1392</v>
      </c>
      <c r="D124" s="138" t="s">
        <v>1393</v>
      </c>
      <c r="E124" s="148"/>
      <c r="F124" s="135" t="str">
        <f t="shared" si="5"/>
        <v xml:space="preserve"> </v>
      </c>
      <c r="G124" s="135" t="str">
        <f t="shared" si="4"/>
        <v xml:space="preserve"> </v>
      </c>
      <c r="H124" s="136" t="str">
        <f t="shared" si="6"/>
        <v xml:space="preserve"> </v>
      </c>
      <c r="I124" s="18"/>
      <c r="J124" s="18"/>
      <c r="K124" s="19"/>
      <c r="L124" s="19"/>
      <c r="M124" s="18"/>
      <c r="N124" s="18"/>
      <c r="O124" s="18"/>
    </row>
    <row r="125" spans="2:15" s="24" customFormat="1" ht="25.5" x14ac:dyDescent="0.2">
      <c r="B125" s="138"/>
      <c r="C125" s="163" t="s">
        <v>1394</v>
      </c>
      <c r="D125" s="138" t="s">
        <v>1395</v>
      </c>
      <c r="E125" s="148"/>
      <c r="F125" s="135" t="str">
        <f t="shared" si="5"/>
        <v xml:space="preserve"> </v>
      </c>
      <c r="G125" s="135" t="str">
        <f t="shared" si="4"/>
        <v xml:space="preserve"> </v>
      </c>
      <c r="H125" s="136" t="str">
        <f t="shared" si="6"/>
        <v xml:space="preserve"> </v>
      </c>
      <c r="I125" s="18"/>
      <c r="J125" s="18"/>
      <c r="K125" s="19"/>
      <c r="L125" s="19"/>
      <c r="M125" s="18"/>
      <c r="N125" s="18"/>
      <c r="O125" s="18"/>
    </row>
    <row r="126" spans="2:15" s="24" customFormat="1" ht="51" x14ac:dyDescent="0.2">
      <c r="B126" s="138"/>
      <c r="C126" s="163" t="s">
        <v>1396</v>
      </c>
      <c r="D126" s="138" t="s">
        <v>1397</v>
      </c>
      <c r="E126" s="148"/>
      <c r="F126" s="135" t="str">
        <f t="shared" si="5"/>
        <v xml:space="preserve"> </v>
      </c>
      <c r="G126" s="135" t="str">
        <f t="shared" si="4"/>
        <v xml:space="preserve"> </v>
      </c>
      <c r="H126" s="136" t="str">
        <f t="shared" si="6"/>
        <v xml:space="preserve"> </v>
      </c>
      <c r="I126" s="18"/>
      <c r="J126" s="18"/>
      <c r="K126" s="19"/>
      <c r="L126" s="19"/>
      <c r="M126" s="18"/>
      <c r="N126" s="18"/>
      <c r="O126" s="18"/>
    </row>
    <row r="127" spans="2:15" ht="11.1" customHeight="1" x14ac:dyDescent="0.2"/>
  </sheetData>
  <sheetProtection sheet="1" objects="1" scenarios="1"/>
  <conditionalFormatting sqref="G4:G6">
    <cfRule type="cellIs" dxfId="84" priority="63" stopIfTrue="1" operator="equal">
      <formula>"Ga naar het volgende tabblad"</formula>
    </cfRule>
  </conditionalFormatting>
  <conditionalFormatting sqref="F4:F6">
    <cfRule type="cellIs" dxfId="83" priority="60" stopIfTrue="1" operator="equal">
      <formula>#REF!</formula>
    </cfRule>
    <cfRule type="cellIs" dxfId="82" priority="61" stopIfTrue="1" operator="equal">
      <formula>#REF!</formula>
    </cfRule>
    <cfRule type="cellIs" dxfId="81" priority="62" stopIfTrue="1" operator="equal">
      <formula>#REF!</formula>
    </cfRule>
  </conditionalFormatting>
  <conditionalFormatting sqref="G8">
    <cfRule type="cellIs" dxfId="80" priority="59" stopIfTrue="1" operator="equal">
      <formula>"Ga naar het volgende tabblad"</formula>
    </cfRule>
  </conditionalFormatting>
  <conditionalFormatting sqref="G7">
    <cfRule type="cellIs" dxfId="79" priority="58" stopIfTrue="1" operator="equal">
      <formula>"Nee. Ga door naar het volgende tabblad."</formula>
    </cfRule>
  </conditionalFormatting>
  <conditionalFormatting sqref="G20:G126">
    <cfRule type="cellIs" dxfId="78" priority="57" stopIfTrue="1" operator="equal">
      <formula>"Maatregel n.v.t."</formula>
    </cfRule>
  </conditionalFormatting>
  <conditionalFormatting sqref="D8">
    <cfRule type="cellIs" dxfId="77" priority="55" stopIfTrue="1" operator="equal">
      <formula>"Nee. Ga door naar het volgende tabblad."</formula>
    </cfRule>
    <cfRule type="cellIs" dxfId="76" priority="56" stopIfTrue="1" operator="equal">
      <formula>$F$18</formula>
    </cfRule>
  </conditionalFormatting>
  <conditionalFormatting sqref="F20:F126">
    <cfRule type="cellIs" dxfId="75" priority="53" stopIfTrue="1" operator="equal">
      <formula>$F$14</formula>
    </cfRule>
    <cfRule type="cellIs" dxfId="74" priority="54" stopIfTrue="1" operator="equal">
      <formula>$F$13</formula>
    </cfRule>
  </conditionalFormatting>
  <conditionalFormatting sqref="F20">
    <cfRule type="cellIs" dxfId="73" priority="6" stopIfTrue="1" operator="equal">
      <formula>$F$14</formula>
    </cfRule>
    <cfRule type="cellIs" dxfId="72" priority="7" stopIfTrue="1" operator="equal">
      <formula>$F$13</formula>
    </cfRule>
  </conditionalFormatting>
  <conditionalFormatting sqref="F21:F126">
    <cfRule type="cellIs" dxfId="71" priority="4" stopIfTrue="1" operator="equal">
      <formula>$F$14</formula>
    </cfRule>
    <cfRule type="cellIs" dxfId="70" priority="5" stopIfTrue="1" operator="equal">
      <formula>$F$13</formula>
    </cfRule>
  </conditionalFormatting>
  <conditionalFormatting sqref="F8">
    <cfRule type="cellIs" dxfId="69" priority="1" stopIfTrue="1" operator="equal">
      <formula>#REF!</formula>
    </cfRule>
    <cfRule type="cellIs" dxfId="68" priority="2" stopIfTrue="1" operator="equal">
      <formula>#REF!</formula>
    </cfRule>
    <cfRule type="cellIs" dxfId="67" priority="3" stopIfTrue="1" operator="equal">
      <formula>#REF!</formula>
    </cfRule>
  </conditionalFormatting>
  <dataValidations count="2">
    <dataValidation type="list" allowBlank="1" showInputMessage="1" showErrorMessage="1" sqref="D8" xr:uid="{00000000-0002-0000-0F00-000000000000}">
      <formula1>$F$16:$F$18</formula1>
    </dataValidation>
    <dataValidation type="list" allowBlank="1" showInputMessage="1" showErrorMessage="1" sqref="F20:F126" xr:uid="{00000000-0002-0000-0F00-000001000000}">
      <formula1>$F$12:$F$14</formula1>
    </dataValidation>
  </dataValidations>
  <pageMargins left="0.70866141732283472" right="0.70866141732283472" top="0.74803149606299213" bottom="0.74803149606299213" header="0.31496062992125984" footer="0.31496062992125984"/>
  <pageSetup paperSize="8" scale="77" fitToHeight="0" orientation="landscape" r:id="rId1"/>
  <colBreaks count="1" manualBreakCount="1">
    <brk id="8" max="126"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15">
    <pageSetUpPr fitToPage="1"/>
  </sheetPr>
  <dimension ref="A1:P182"/>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961</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2283</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2146</v>
      </c>
      <c r="H10" s="241" t="s">
        <v>2282</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SUM(K20:K104)</f>
        <v>0</v>
      </c>
      <c r="L12" s="17" t="e">
        <f>SUM(L20:L104)</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25.5" x14ac:dyDescent="0.2">
      <c r="B20" s="138" t="s">
        <v>748</v>
      </c>
      <c r="C20" s="163" t="s">
        <v>749</v>
      </c>
      <c r="D20" s="138" t="s">
        <v>750</v>
      </c>
      <c r="E20" s="134"/>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25.5" x14ac:dyDescent="0.2">
      <c r="B21" s="138" t="s">
        <v>748</v>
      </c>
      <c r="C21" s="163" t="s">
        <v>751</v>
      </c>
      <c r="D21" s="138" t="s">
        <v>752</v>
      </c>
      <c r="E21" s="137"/>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25.5" x14ac:dyDescent="0.2">
      <c r="B22" s="138" t="s">
        <v>753</v>
      </c>
      <c r="C22" s="163" t="s">
        <v>749</v>
      </c>
      <c r="D22" s="138" t="s">
        <v>754</v>
      </c>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25.5" x14ac:dyDescent="0.2">
      <c r="B23" s="138" t="s">
        <v>753</v>
      </c>
      <c r="C23" s="163" t="s">
        <v>755</v>
      </c>
      <c r="D23" s="138" t="s">
        <v>756</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75" x14ac:dyDescent="0.2">
      <c r="B24" s="138" t="s">
        <v>753</v>
      </c>
      <c r="C24" s="163" t="s">
        <v>757</v>
      </c>
      <c r="D24" s="138" t="s">
        <v>758</v>
      </c>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38.25" x14ac:dyDescent="0.2">
      <c r="B25" s="138" t="s">
        <v>753</v>
      </c>
      <c r="C25" s="163" t="s">
        <v>759</v>
      </c>
      <c r="D25" s="138" t="s">
        <v>760</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51" x14ac:dyDescent="0.2">
      <c r="B26" s="138" t="s">
        <v>753</v>
      </c>
      <c r="C26" s="163" t="s">
        <v>749</v>
      </c>
      <c r="D26" s="138" t="s">
        <v>761</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51" x14ac:dyDescent="0.2">
      <c r="B27" s="138" t="s">
        <v>762</v>
      </c>
      <c r="C27" s="163" t="s">
        <v>763</v>
      </c>
      <c r="D27" s="138" t="s">
        <v>764</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75" x14ac:dyDescent="0.2">
      <c r="B28" s="138" t="s">
        <v>765</v>
      </c>
      <c r="C28" s="163" t="s">
        <v>766</v>
      </c>
      <c r="D28" s="138" t="s">
        <v>767</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51" x14ac:dyDescent="0.2">
      <c r="B29" s="138" t="s">
        <v>768</v>
      </c>
      <c r="C29" s="163" t="s">
        <v>769</v>
      </c>
      <c r="D29" s="138" t="s">
        <v>770</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75" x14ac:dyDescent="0.2">
      <c r="B30" s="138" t="s">
        <v>768</v>
      </c>
      <c r="C30" s="163" t="s">
        <v>771</v>
      </c>
      <c r="D30" s="138" t="s">
        <v>772</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25.5" x14ac:dyDescent="0.2">
      <c r="B31" s="138" t="s">
        <v>773</v>
      </c>
      <c r="C31" s="163" t="s">
        <v>774</v>
      </c>
      <c r="D31" s="138" t="s">
        <v>775</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25.5" x14ac:dyDescent="0.2">
      <c r="B32" s="138" t="s">
        <v>776</v>
      </c>
      <c r="C32" s="163" t="s">
        <v>777</v>
      </c>
      <c r="D32" s="138" t="s">
        <v>778</v>
      </c>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25.5" x14ac:dyDescent="0.2">
      <c r="B33" s="138" t="s">
        <v>776</v>
      </c>
      <c r="C33" s="163" t="s">
        <v>779</v>
      </c>
      <c r="D33" s="138" t="s">
        <v>780</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51" x14ac:dyDescent="0.2">
      <c r="B34" s="138" t="s">
        <v>776</v>
      </c>
      <c r="C34" s="163" t="s">
        <v>781</v>
      </c>
      <c r="D34" s="138" t="s">
        <v>782</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25.5" x14ac:dyDescent="0.2">
      <c r="B35" s="138" t="s">
        <v>783</v>
      </c>
      <c r="C35" s="163" t="s">
        <v>784</v>
      </c>
      <c r="D35" s="138" t="s">
        <v>785</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51" x14ac:dyDescent="0.2">
      <c r="B36" s="138" t="s">
        <v>783</v>
      </c>
      <c r="C36" s="163" t="s">
        <v>786</v>
      </c>
      <c r="D36" s="138" t="s">
        <v>787</v>
      </c>
      <c r="E36" s="137"/>
      <c r="F36" s="135" t="str">
        <f t="shared" si="2"/>
        <v xml:space="preserve"> </v>
      </c>
      <c r="G36" s="135" t="str">
        <f t="shared" ref="G36:G99" si="4">+IF($F36="Nee, geheel niet van toepassing", "Maatregel n.v.t.", " ")</f>
        <v xml:space="preserve"> </v>
      </c>
      <c r="H36" s="136" t="str">
        <f t="shared" si="1"/>
        <v xml:space="preserve"> </v>
      </c>
      <c r="I36" s="151"/>
      <c r="K36" s="19" t="str">
        <f t="shared" si="3"/>
        <v xml:space="preserve"> </v>
      </c>
      <c r="L36" s="19" t="e">
        <f>+IF(#REF!=" "," ",IF(#REF!=#REF!,0,IF(#REF!=#REF!,0,1)))</f>
        <v>#REF!</v>
      </c>
    </row>
    <row r="37" spans="2:12" ht="25.5" x14ac:dyDescent="0.2">
      <c r="B37" s="138" t="s">
        <v>783</v>
      </c>
      <c r="C37" s="163" t="s">
        <v>788</v>
      </c>
      <c r="D37" s="138" t="s">
        <v>789</v>
      </c>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25.5" x14ac:dyDescent="0.2">
      <c r="B38" s="138" t="s">
        <v>783</v>
      </c>
      <c r="C38" s="163" t="s">
        <v>790</v>
      </c>
      <c r="D38" s="138" t="s">
        <v>791</v>
      </c>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38.25" x14ac:dyDescent="0.2">
      <c r="B39" s="138" t="s">
        <v>783</v>
      </c>
      <c r="C39" s="163" t="s">
        <v>790</v>
      </c>
      <c r="D39" s="138" t="s">
        <v>792</v>
      </c>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25.5" x14ac:dyDescent="0.2">
      <c r="B40" s="138" t="s">
        <v>783</v>
      </c>
      <c r="C40" s="163" t="s">
        <v>790</v>
      </c>
      <c r="D40" s="138" t="s">
        <v>793</v>
      </c>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25.5" x14ac:dyDescent="0.2">
      <c r="B41" s="138" t="s">
        <v>783</v>
      </c>
      <c r="C41" s="163" t="s">
        <v>794</v>
      </c>
      <c r="D41" s="138" t="s">
        <v>795</v>
      </c>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12.75" x14ac:dyDescent="0.2">
      <c r="B42" s="138" t="s">
        <v>783</v>
      </c>
      <c r="C42" s="163" t="s">
        <v>788</v>
      </c>
      <c r="D42" s="138" t="s">
        <v>455</v>
      </c>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5" x14ac:dyDescent="0.2">
      <c r="B43" s="138" t="s">
        <v>783</v>
      </c>
      <c r="C43" s="163" t="s">
        <v>456</v>
      </c>
      <c r="D43" s="138" t="s">
        <v>457</v>
      </c>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75" x14ac:dyDescent="0.2">
      <c r="B44" s="138" t="s">
        <v>783</v>
      </c>
      <c r="C44" s="163" t="s">
        <v>458</v>
      </c>
      <c r="D44" s="138" t="s">
        <v>459</v>
      </c>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25.5" x14ac:dyDescent="0.2">
      <c r="B45" s="138" t="s">
        <v>460</v>
      </c>
      <c r="C45" s="163" t="s">
        <v>461</v>
      </c>
      <c r="D45" s="138" t="s">
        <v>462</v>
      </c>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75" x14ac:dyDescent="0.2">
      <c r="B46" s="138" t="s">
        <v>460</v>
      </c>
      <c r="C46" s="163" t="s">
        <v>463</v>
      </c>
      <c r="D46" s="138" t="s">
        <v>464</v>
      </c>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12.75" x14ac:dyDescent="0.2">
      <c r="B47" s="138" t="s">
        <v>465</v>
      </c>
      <c r="C47" s="163" t="s">
        <v>466</v>
      </c>
      <c r="D47" s="138" t="s">
        <v>467</v>
      </c>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12.75" x14ac:dyDescent="0.2">
      <c r="B48" s="138" t="s">
        <v>465</v>
      </c>
      <c r="C48" s="163" t="s">
        <v>468</v>
      </c>
      <c r="D48" s="138" t="s">
        <v>464</v>
      </c>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25.5" x14ac:dyDescent="0.2">
      <c r="B49" s="138" t="s">
        <v>469</v>
      </c>
      <c r="C49" s="163" t="s">
        <v>470</v>
      </c>
      <c r="D49" s="138" t="s">
        <v>471</v>
      </c>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12.75" x14ac:dyDescent="0.2">
      <c r="B50" s="138" t="s">
        <v>472</v>
      </c>
      <c r="C50" s="163" t="s">
        <v>473</v>
      </c>
      <c r="D50" s="138" t="s">
        <v>474</v>
      </c>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25.5" x14ac:dyDescent="0.2">
      <c r="B51" s="138" t="s">
        <v>472</v>
      </c>
      <c r="C51" s="163" t="s">
        <v>473</v>
      </c>
      <c r="D51" s="138" t="s">
        <v>475</v>
      </c>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25.5" x14ac:dyDescent="0.2">
      <c r="B52" s="138" t="s">
        <v>748</v>
      </c>
      <c r="C52" s="163" t="s">
        <v>476</v>
      </c>
      <c r="D52" s="138" t="s">
        <v>477</v>
      </c>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25.5" x14ac:dyDescent="0.2">
      <c r="B53" s="138" t="s">
        <v>748</v>
      </c>
      <c r="C53" s="163" t="s">
        <v>478</v>
      </c>
      <c r="D53" s="138" t="s">
        <v>479</v>
      </c>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2.75" x14ac:dyDescent="0.2">
      <c r="B54" s="138" t="s">
        <v>480</v>
      </c>
      <c r="C54" s="163" t="s">
        <v>481</v>
      </c>
      <c r="D54" s="138" t="s">
        <v>482</v>
      </c>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25.5" x14ac:dyDescent="0.2">
      <c r="B55" s="138" t="s">
        <v>483</v>
      </c>
      <c r="C55" s="163" t="s">
        <v>484</v>
      </c>
      <c r="D55" s="138" t="s">
        <v>593</v>
      </c>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51" x14ac:dyDescent="0.2">
      <c r="B56" s="138" t="s">
        <v>483</v>
      </c>
      <c r="C56" s="163" t="s">
        <v>594</v>
      </c>
      <c r="D56" s="138" t="s">
        <v>595</v>
      </c>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25.5" x14ac:dyDescent="0.2">
      <c r="B57" s="138" t="s">
        <v>765</v>
      </c>
      <c r="C57" s="138" t="s">
        <v>596</v>
      </c>
      <c r="D57" s="138" t="s">
        <v>597</v>
      </c>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25.5" x14ac:dyDescent="0.2">
      <c r="B58" s="138" t="s">
        <v>765</v>
      </c>
      <c r="C58" s="138" t="s">
        <v>598</v>
      </c>
      <c r="D58" s="138" t="s">
        <v>599</v>
      </c>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12.75" x14ac:dyDescent="0.2">
      <c r="B59" s="138" t="s">
        <v>765</v>
      </c>
      <c r="C59" s="138" t="s">
        <v>600</v>
      </c>
      <c r="D59" s="138" t="s">
        <v>601</v>
      </c>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25.5" x14ac:dyDescent="0.2">
      <c r="B60" s="138" t="s">
        <v>768</v>
      </c>
      <c r="C60" s="138" t="s">
        <v>602</v>
      </c>
      <c r="D60" s="138" t="s">
        <v>603</v>
      </c>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38.25" x14ac:dyDescent="0.2">
      <c r="B61" s="138" t="s">
        <v>768</v>
      </c>
      <c r="C61" s="163" t="s">
        <v>604</v>
      </c>
      <c r="D61" s="138" t="s">
        <v>605</v>
      </c>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25.5" x14ac:dyDescent="0.2">
      <c r="B62" s="138" t="s">
        <v>768</v>
      </c>
      <c r="C62" s="138" t="s">
        <v>755</v>
      </c>
      <c r="D62" s="138" t="s">
        <v>606</v>
      </c>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25.5" x14ac:dyDescent="0.2">
      <c r="B63" s="138" t="s">
        <v>773</v>
      </c>
      <c r="C63" s="163" t="s">
        <v>607</v>
      </c>
      <c r="D63" s="138" t="s">
        <v>608</v>
      </c>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12.75" x14ac:dyDescent="0.2">
      <c r="B64" s="138" t="s">
        <v>773</v>
      </c>
      <c r="C64" s="163" t="s">
        <v>609</v>
      </c>
      <c r="D64" s="138" t="s">
        <v>610</v>
      </c>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25.5" x14ac:dyDescent="0.2">
      <c r="B65" s="138" t="s">
        <v>611</v>
      </c>
      <c r="C65" s="138" t="s">
        <v>612</v>
      </c>
      <c r="D65" s="138" t="s">
        <v>613</v>
      </c>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25.5" x14ac:dyDescent="0.2">
      <c r="B66" s="138" t="s">
        <v>611</v>
      </c>
      <c r="C66" s="138" t="s">
        <v>755</v>
      </c>
      <c r="D66" s="138" t="s">
        <v>614</v>
      </c>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25.5" x14ac:dyDescent="0.2">
      <c r="B67" s="138" t="s">
        <v>783</v>
      </c>
      <c r="C67" s="138" t="s">
        <v>615</v>
      </c>
      <c r="D67" s="138" t="s">
        <v>616</v>
      </c>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25.5" x14ac:dyDescent="0.2">
      <c r="B68" s="138" t="s">
        <v>460</v>
      </c>
      <c r="C68" s="138" t="s">
        <v>617</v>
      </c>
      <c r="D68" s="138" t="s">
        <v>618</v>
      </c>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12.75" x14ac:dyDescent="0.2">
      <c r="B69" s="138" t="s">
        <v>460</v>
      </c>
      <c r="C69" s="138" t="s">
        <v>619</v>
      </c>
      <c r="D69" s="138" t="s">
        <v>620</v>
      </c>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1" x14ac:dyDescent="0.2">
      <c r="B70" s="138" t="s">
        <v>460</v>
      </c>
      <c r="C70" s="138" t="s">
        <v>617</v>
      </c>
      <c r="D70" s="138" t="s">
        <v>621</v>
      </c>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25.5" x14ac:dyDescent="0.2">
      <c r="B71" s="138" t="s">
        <v>622</v>
      </c>
      <c r="C71" s="138" t="s">
        <v>600</v>
      </c>
      <c r="D71" s="138" t="s">
        <v>642</v>
      </c>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25.5" x14ac:dyDescent="0.2">
      <c r="B72" s="138" t="s">
        <v>622</v>
      </c>
      <c r="C72" s="138" t="s">
        <v>643</v>
      </c>
      <c r="D72" s="138" t="s">
        <v>644</v>
      </c>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25.5" x14ac:dyDescent="0.2">
      <c r="B73" s="138" t="s">
        <v>465</v>
      </c>
      <c r="C73" s="138" t="s">
        <v>645</v>
      </c>
      <c r="D73" s="138" t="s">
        <v>646</v>
      </c>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25.5" x14ac:dyDescent="0.2">
      <c r="B74" s="138" t="s">
        <v>465</v>
      </c>
      <c r="C74" s="138" t="s">
        <v>598</v>
      </c>
      <c r="D74" s="138" t="s">
        <v>599</v>
      </c>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12.75" x14ac:dyDescent="0.2">
      <c r="B75" s="138" t="s">
        <v>465</v>
      </c>
      <c r="C75" s="163" t="s">
        <v>647</v>
      </c>
      <c r="D75" s="138" t="s">
        <v>648</v>
      </c>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25.5" x14ac:dyDescent="0.2">
      <c r="B76" s="138" t="s">
        <v>649</v>
      </c>
      <c r="C76" s="163" t="s">
        <v>643</v>
      </c>
      <c r="D76" s="138" t="s">
        <v>650</v>
      </c>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25.5" x14ac:dyDescent="0.2">
      <c r="B77" s="138" t="s">
        <v>651</v>
      </c>
      <c r="C77" s="163" t="s">
        <v>643</v>
      </c>
      <c r="D77" s="138" t="s">
        <v>650</v>
      </c>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25.5" x14ac:dyDescent="0.2">
      <c r="B78" s="138" t="s">
        <v>652</v>
      </c>
      <c r="C78" s="163" t="s">
        <v>600</v>
      </c>
      <c r="D78" s="138" t="s">
        <v>653</v>
      </c>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25.5" x14ac:dyDescent="0.2">
      <c r="B79" s="138" t="s">
        <v>762</v>
      </c>
      <c r="C79" s="163" t="s">
        <v>654</v>
      </c>
      <c r="D79" s="138" t="s">
        <v>655</v>
      </c>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25.5" x14ac:dyDescent="0.2">
      <c r="B80" s="138" t="s">
        <v>768</v>
      </c>
      <c r="C80" s="138" t="s">
        <v>656</v>
      </c>
      <c r="D80" s="138" t="s">
        <v>623</v>
      </c>
      <c r="E80" s="226"/>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2" ht="12.75" x14ac:dyDescent="0.2">
      <c r="B81" s="138" t="s">
        <v>773</v>
      </c>
      <c r="C81" s="138" t="s">
        <v>624</v>
      </c>
      <c r="D81" s="138" t="s">
        <v>625</v>
      </c>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12.75" x14ac:dyDescent="0.2">
      <c r="B82" s="138" t="s">
        <v>773</v>
      </c>
      <c r="C82" s="163" t="s">
        <v>626</v>
      </c>
      <c r="D82" s="138" t="s">
        <v>627</v>
      </c>
      <c r="E82" s="134"/>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12.75" x14ac:dyDescent="0.2">
      <c r="B83" s="138" t="s">
        <v>776</v>
      </c>
      <c r="C83" s="163" t="s">
        <v>658</v>
      </c>
      <c r="D83" s="138" t="s">
        <v>659</v>
      </c>
      <c r="E83" s="134"/>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25.5" x14ac:dyDescent="0.2">
      <c r="B84" s="138" t="s">
        <v>776</v>
      </c>
      <c r="C84" s="163" t="s">
        <v>749</v>
      </c>
      <c r="D84" s="138" t="s">
        <v>660</v>
      </c>
      <c r="E84" s="134"/>
      <c r="F84" s="135" t="str">
        <f t="shared" si="2"/>
        <v xml:space="preserve"> </v>
      </c>
      <c r="G84" s="135" t="str">
        <f t="shared" si="4"/>
        <v xml:space="preserve"> </v>
      </c>
      <c r="H84" s="136" t="str">
        <f t="shared" ref="H84:H104" si="5">+IF($D$8=$F$17,"N.v.t."," ")</f>
        <v xml:space="preserve"> </v>
      </c>
      <c r="I84" s="151"/>
      <c r="K84" s="19" t="str">
        <f t="shared" si="3"/>
        <v xml:space="preserve"> </v>
      </c>
      <c r="L84" s="19" t="e">
        <f>+IF(#REF!=" "," ",IF(#REF!=#REF!,0,IF(#REF!=#REF!,0,1)))</f>
        <v>#REF!</v>
      </c>
    </row>
    <row r="85" spans="2:12" ht="12.75" x14ac:dyDescent="0.2">
      <c r="B85" s="138" t="s">
        <v>776</v>
      </c>
      <c r="C85" s="163" t="s">
        <v>661</v>
      </c>
      <c r="D85" s="138" t="s">
        <v>662</v>
      </c>
      <c r="E85" s="134"/>
      <c r="F85" s="135" t="str">
        <f t="shared" ref="F85:F104" si="6">+IF($D$8=$F$17, $F$13, " ")</f>
        <v xml:space="preserve"> </v>
      </c>
      <c r="G85" s="135" t="str">
        <f t="shared" si="4"/>
        <v xml:space="preserve"> </v>
      </c>
      <c r="H85" s="136" t="str">
        <f t="shared" si="5"/>
        <v xml:space="preserve"> </v>
      </c>
      <c r="I85" s="151"/>
      <c r="K85" s="19" t="str">
        <f t="shared" ref="K85:K104" si="7">+IF(F85=" "," ",IF(F85=$F$13,0,1))</f>
        <v xml:space="preserve"> </v>
      </c>
      <c r="L85" s="19" t="e">
        <f>+IF(#REF!=" "," ",IF(#REF!=#REF!,0,IF(#REF!=#REF!,0,1)))</f>
        <v>#REF!</v>
      </c>
    </row>
    <row r="86" spans="2:12" ht="25.5" x14ac:dyDescent="0.2">
      <c r="B86" s="138" t="s">
        <v>783</v>
      </c>
      <c r="C86" s="163" t="s">
        <v>663</v>
      </c>
      <c r="D86" s="138" t="s">
        <v>664</v>
      </c>
      <c r="E86" s="134"/>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38.25" x14ac:dyDescent="0.2">
      <c r="B87" s="138" t="s">
        <v>783</v>
      </c>
      <c r="C87" s="163" t="s">
        <v>665</v>
      </c>
      <c r="D87" s="138" t="s">
        <v>666</v>
      </c>
      <c r="E87" s="134"/>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25.5" x14ac:dyDescent="0.2">
      <c r="B88" s="138" t="s">
        <v>783</v>
      </c>
      <c r="C88" s="163" t="s">
        <v>667</v>
      </c>
      <c r="D88" s="138" t="s">
        <v>668</v>
      </c>
      <c r="E88" s="134"/>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12.75" x14ac:dyDescent="0.2">
      <c r="B89" s="138" t="s">
        <v>783</v>
      </c>
      <c r="C89" s="163" t="s">
        <v>669</v>
      </c>
      <c r="D89" s="138" t="s">
        <v>670</v>
      </c>
      <c r="E89" s="134"/>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12.75" x14ac:dyDescent="0.2">
      <c r="B90" s="138" t="s">
        <v>460</v>
      </c>
      <c r="C90" s="163" t="s">
        <v>671</v>
      </c>
      <c r="D90" s="138" t="s">
        <v>672</v>
      </c>
      <c r="E90" s="134"/>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12.75" x14ac:dyDescent="0.2">
      <c r="B91" s="138" t="s">
        <v>465</v>
      </c>
      <c r="C91" s="163" t="s">
        <v>673</v>
      </c>
      <c r="D91" s="138" t="s">
        <v>674</v>
      </c>
      <c r="E91" s="134"/>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12.75" x14ac:dyDescent="0.2">
      <c r="B92" s="138" t="s">
        <v>465</v>
      </c>
      <c r="C92" s="163" t="s">
        <v>675</v>
      </c>
      <c r="D92" s="138" t="s">
        <v>676</v>
      </c>
      <c r="E92" s="134"/>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12.75" x14ac:dyDescent="0.2">
      <c r="B93" s="138" t="s">
        <v>465</v>
      </c>
      <c r="C93" s="163" t="s">
        <v>677</v>
      </c>
      <c r="D93" s="138" t="s">
        <v>678</v>
      </c>
      <c r="E93" s="134"/>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25.5" x14ac:dyDescent="0.2">
      <c r="B94" s="138" t="s">
        <v>465</v>
      </c>
      <c r="C94" s="163" t="s">
        <v>679</v>
      </c>
      <c r="D94" s="138" t="s">
        <v>680</v>
      </c>
      <c r="E94" s="134"/>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25.5" x14ac:dyDescent="0.2">
      <c r="B95" s="138" t="s">
        <v>480</v>
      </c>
      <c r="C95" s="163" t="s">
        <v>681</v>
      </c>
      <c r="D95" s="138" t="s">
        <v>682</v>
      </c>
      <c r="E95" s="134"/>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25.5" x14ac:dyDescent="0.2">
      <c r="B96" s="138" t="s">
        <v>753</v>
      </c>
      <c r="C96" s="163" t="s">
        <v>683</v>
      </c>
      <c r="D96" s="138" t="s">
        <v>684</v>
      </c>
      <c r="E96" s="134"/>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5" ht="12.75" x14ac:dyDescent="0.2">
      <c r="B97" s="138" t="s">
        <v>765</v>
      </c>
      <c r="C97" s="163" t="s">
        <v>685</v>
      </c>
      <c r="D97" s="138" t="s">
        <v>686</v>
      </c>
      <c r="E97" s="137"/>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5" ht="25.5" x14ac:dyDescent="0.2">
      <c r="B98" s="138" t="s">
        <v>460</v>
      </c>
      <c r="C98" s="163" t="s">
        <v>687</v>
      </c>
      <c r="D98" s="138" t="s">
        <v>809</v>
      </c>
      <c r="E98" s="134"/>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5" ht="25.5" x14ac:dyDescent="0.2">
      <c r="B99" s="138" t="s">
        <v>810</v>
      </c>
      <c r="C99" s="163" t="s">
        <v>811</v>
      </c>
      <c r="D99" s="138" t="s">
        <v>812</v>
      </c>
      <c r="E99" s="137"/>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5" ht="25.5" x14ac:dyDescent="0.2">
      <c r="B100" s="138" t="s">
        <v>465</v>
      </c>
      <c r="C100" s="163" t="s">
        <v>813</v>
      </c>
      <c r="D100" s="138" t="s">
        <v>814</v>
      </c>
      <c r="E100" s="137"/>
      <c r="F100" s="135" t="str">
        <f t="shared" si="6"/>
        <v xml:space="preserve"> </v>
      </c>
      <c r="G100" s="135" t="str">
        <f>+IF($F100="Nee, geheel niet van toepassing", "Maatregel n.v.t.", " ")</f>
        <v xml:space="preserve"> </v>
      </c>
      <c r="H100" s="136" t="str">
        <f t="shared" si="5"/>
        <v xml:space="preserve"> </v>
      </c>
      <c r="I100" s="151"/>
      <c r="K100" s="19" t="str">
        <f t="shared" si="7"/>
        <v xml:space="preserve"> </v>
      </c>
      <c r="L100" s="19" t="e">
        <f>+IF(#REF!=" "," ",IF(#REF!=#REF!,0,IF(#REF!=#REF!,0,1)))</f>
        <v>#REF!</v>
      </c>
    </row>
    <row r="101" spans="2:15" ht="38.25" x14ac:dyDescent="0.2">
      <c r="B101" s="138" t="s">
        <v>465</v>
      </c>
      <c r="C101" s="163" t="s">
        <v>815</v>
      </c>
      <c r="D101" s="138" t="s">
        <v>816</v>
      </c>
      <c r="E101" s="137"/>
      <c r="F101" s="135" t="str">
        <f t="shared" si="6"/>
        <v xml:space="preserve"> </v>
      </c>
      <c r="G101" s="135" t="str">
        <f>+IF($F101="Nee, geheel niet van toepassing", "Maatregel n.v.t.", " ")</f>
        <v xml:space="preserve"> </v>
      </c>
      <c r="H101" s="136" t="str">
        <f t="shared" si="5"/>
        <v xml:space="preserve"> </v>
      </c>
      <c r="I101" s="151"/>
      <c r="K101" s="19" t="str">
        <f t="shared" si="7"/>
        <v xml:space="preserve"> </v>
      </c>
      <c r="L101" s="19" t="e">
        <f>+IF(#REF!=" "," ",IF(#REF!=#REF!,0,IF(#REF!=#REF!,0,1)))</f>
        <v>#REF!</v>
      </c>
    </row>
    <row r="102" spans="2:15" ht="51" x14ac:dyDescent="0.2">
      <c r="B102" s="138" t="s">
        <v>465</v>
      </c>
      <c r="C102" s="163" t="s">
        <v>817</v>
      </c>
      <c r="D102" s="138" t="s">
        <v>818</v>
      </c>
      <c r="E102" s="137"/>
      <c r="F102" s="135" t="str">
        <f t="shared" si="6"/>
        <v xml:space="preserve"> </v>
      </c>
      <c r="G102" s="135" t="str">
        <f>+IF($F102="Nee, geheel niet van toepassing", "Maatregel n.v.t.", " ")</f>
        <v xml:space="preserve"> </v>
      </c>
      <c r="H102" s="136" t="str">
        <f t="shared" si="5"/>
        <v xml:space="preserve"> </v>
      </c>
      <c r="I102" s="151"/>
      <c r="K102" s="19" t="str">
        <f t="shared" si="7"/>
        <v xml:space="preserve"> </v>
      </c>
      <c r="L102" s="19" t="e">
        <f>+IF(#REF!=" "," ",IF(#REF!=#REF!,0,IF(#REF!=#REF!,0,1)))</f>
        <v>#REF!</v>
      </c>
    </row>
    <row r="103" spans="2:15" ht="38.25" x14ac:dyDescent="0.2">
      <c r="B103" s="138" t="s">
        <v>465</v>
      </c>
      <c r="C103" s="163" t="s">
        <v>811</v>
      </c>
      <c r="D103" s="138" t="s">
        <v>819</v>
      </c>
      <c r="E103" s="137"/>
      <c r="F103" s="135" t="str">
        <f t="shared" si="6"/>
        <v xml:space="preserve"> </v>
      </c>
      <c r="G103" s="135" t="str">
        <f>+IF($F103="Nee, geheel niet van toepassing", "Maatregel n.v.t.", " ")</f>
        <v xml:space="preserve"> </v>
      </c>
      <c r="H103" s="136" t="str">
        <f t="shared" si="5"/>
        <v xml:space="preserve"> </v>
      </c>
      <c r="I103" s="151"/>
      <c r="K103" s="19" t="str">
        <f t="shared" si="7"/>
        <v xml:space="preserve"> </v>
      </c>
      <c r="L103" s="19" t="e">
        <f>+IF(#REF!=" "," ",IF(#REF!=#REF!,0,IF(#REF!=#REF!,0,1)))</f>
        <v>#REF!</v>
      </c>
    </row>
    <row r="104" spans="2:15" ht="51" x14ac:dyDescent="0.2">
      <c r="B104" s="138" t="s">
        <v>753</v>
      </c>
      <c r="C104" s="163" t="s">
        <v>820</v>
      </c>
      <c r="D104" s="138" t="s">
        <v>821</v>
      </c>
      <c r="E104" s="137"/>
      <c r="F104" s="135" t="str">
        <f t="shared" si="6"/>
        <v xml:space="preserve"> </v>
      </c>
      <c r="G104" s="135" t="str">
        <f>+IF($F104="Nee, geheel niet van toepassing", "Maatregel n.v.t.", " ")</f>
        <v xml:space="preserve"> </v>
      </c>
      <c r="H104" s="136" t="str">
        <f t="shared" si="5"/>
        <v xml:space="preserve"> </v>
      </c>
      <c r="I104" s="151"/>
      <c r="K104" s="19" t="str">
        <f t="shared" si="7"/>
        <v xml:space="preserve"> </v>
      </c>
      <c r="L104" s="19" t="e">
        <f>+IF(#REF!=" "," ",IF(#REF!=#REF!,0,IF(#REF!=#REF!,0,1)))</f>
        <v>#REF!</v>
      </c>
    </row>
    <row r="105" spans="2:15" x14ac:dyDescent="0.2">
      <c r="E105" s="24"/>
      <c r="F105" s="17"/>
      <c r="G105" s="17"/>
      <c r="H105" s="17"/>
      <c r="I105" s="24"/>
      <c r="J105" s="17"/>
      <c r="K105" s="17"/>
      <c r="L105" s="17"/>
      <c r="M105" s="17"/>
      <c r="N105" s="17"/>
      <c r="O105" s="17"/>
    </row>
    <row r="106" spans="2:15" hidden="1" x14ac:dyDescent="0.2">
      <c r="E106" s="24"/>
      <c r="F106" s="17"/>
      <c r="G106" s="17"/>
      <c r="H106" s="17"/>
      <c r="I106" s="24"/>
      <c r="J106" s="17"/>
      <c r="K106" s="17"/>
      <c r="L106" s="17"/>
      <c r="M106" s="17"/>
      <c r="N106" s="17"/>
      <c r="O106" s="17"/>
    </row>
    <row r="107" spans="2:15" hidden="1" x14ac:dyDescent="0.2">
      <c r="E107" s="24"/>
      <c r="J107" s="17"/>
      <c r="K107" s="17"/>
      <c r="L107" s="17"/>
      <c r="M107" s="17"/>
      <c r="N107" s="17"/>
      <c r="O107" s="17"/>
    </row>
    <row r="108" spans="2:15" hidden="1" x14ac:dyDescent="0.2">
      <c r="E108" s="24"/>
      <c r="J108" s="17"/>
      <c r="K108" s="17"/>
      <c r="L108" s="17"/>
      <c r="M108" s="17"/>
      <c r="N108" s="17"/>
      <c r="O108" s="17"/>
    </row>
    <row r="109" spans="2:15" hidden="1" x14ac:dyDescent="0.2">
      <c r="E109" s="24"/>
      <c r="J109" s="17"/>
      <c r="K109" s="17"/>
      <c r="L109" s="17"/>
      <c r="M109" s="17"/>
      <c r="N109" s="17"/>
      <c r="O109" s="17"/>
    </row>
    <row r="110" spans="2:15" hidden="1" x14ac:dyDescent="0.2">
      <c r="E110" s="24"/>
      <c r="J110" s="17"/>
      <c r="K110" s="17"/>
      <c r="L110" s="17"/>
      <c r="M110" s="17"/>
      <c r="N110" s="17"/>
      <c r="O110" s="17"/>
    </row>
    <row r="111" spans="2:15" hidden="1" x14ac:dyDescent="0.2">
      <c r="E111" s="24"/>
      <c r="F111" s="17"/>
      <c r="G111" s="17"/>
      <c r="H111" s="17"/>
      <c r="I111" s="24"/>
      <c r="J111" s="17"/>
      <c r="K111" s="17"/>
      <c r="L111" s="17"/>
      <c r="M111" s="17"/>
      <c r="N111" s="17"/>
      <c r="O111" s="17"/>
    </row>
    <row r="112" spans="2:15" hidden="1" x14ac:dyDescent="0.2">
      <c r="E112" s="24"/>
      <c r="F112" s="17"/>
      <c r="G112" s="17"/>
      <c r="H112" s="17"/>
      <c r="I112" s="24"/>
      <c r="J112" s="17"/>
      <c r="K112" s="17"/>
      <c r="L112" s="17"/>
      <c r="M112" s="17"/>
      <c r="N112" s="17"/>
      <c r="O112" s="17"/>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8"/>
      <c r="L135" s="18"/>
      <c r="M135" s="18"/>
      <c r="N135" s="18"/>
      <c r="O135" s="18"/>
    </row>
    <row r="136" spans="2:15" s="24" customFormat="1" hidden="1" x14ac:dyDescent="0.2">
      <c r="B136" s="18"/>
      <c r="C136" s="18"/>
      <c r="D136" s="18"/>
      <c r="E136" s="18"/>
      <c r="F136" s="18"/>
      <c r="G136" s="18"/>
      <c r="H136" s="18"/>
      <c r="I136" s="18"/>
      <c r="J136" s="18"/>
      <c r="K136" s="18"/>
      <c r="L136" s="18"/>
      <c r="M136" s="18"/>
      <c r="N136" s="18"/>
      <c r="O136" s="18"/>
    </row>
    <row r="137" spans="2:15" s="24" customFormat="1" hidden="1" x14ac:dyDescent="0.2">
      <c r="B137" s="18"/>
      <c r="C137" s="18"/>
      <c r="D137" s="18"/>
      <c r="E137" s="18"/>
      <c r="F137" s="18"/>
      <c r="G137" s="18"/>
      <c r="H137" s="18"/>
      <c r="I137" s="18"/>
      <c r="J137" s="18"/>
      <c r="K137" s="18"/>
      <c r="L137" s="18"/>
      <c r="M137" s="18"/>
      <c r="N137" s="18"/>
      <c r="O137" s="18"/>
    </row>
    <row r="138" spans="2:15" s="24" customFormat="1" hidden="1" x14ac:dyDescent="0.2">
      <c r="B138" s="18"/>
      <c r="C138" s="18"/>
      <c r="D138" s="18"/>
      <c r="E138" s="18"/>
      <c r="F138" s="18"/>
      <c r="G138" s="18"/>
      <c r="H138" s="18"/>
      <c r="I138" s="18"/>
      <c r="J138" s="18"/>
      <c r="K138" s="18"/>
      <c r="L138" s="18"/>
      <c r="M138" s="18"/>
      <c r="N138" s="18"/>
      <c r="O138" s="18"/>
    </row>
    <row r="139" spans="2:15" s="24" customFormat="1" hidden="1" x14ac:dyDescent="0.2">
      <c r="B139" s="18"/>
      <c r="C139" s="18"/>
      <c r="D139" s="18"/>
      <c r="E139" s="18"/>
      <c r="F139" s="18"/>
      <c r="G139" s="18"/>
      <c r="H139" s="18"/>
      <c r="I139" s="18"/>
      <c r="J139" s="18"/>
      <c r="K139" s="18"/>
      <c r="L139" s="18"/>
      <c r="M139" s="18"/>
      <c r="N139" s="18"/>
      <c r="O139" s="18"/>
    </row>
    <row r="140" spans="2:15" s="24" customFormat="1" hidden="1" x14ac:dyDescent="0.2">
      <c r="B140" s="18"/>
      <c r="C140" s="18"/>
      <c r="D140" s="18"/>
      <c r="E140" s="18"/>
      <c r="F140" s="18"/>
      <c r="G140" s="18"/>
      <c r="H140" s="18"/>
      <c r="I140" s="18"/>
      <c r="J140" s="18"/>
      <c r="K140" s="18"/>
      <c r="L140" s="18"/>
      <c r="M140" s="18"/>
      <c r="N140" s="18"/>
      <c r="O140" s="18"/>
    </row>
    <row r="141" spans="2:15" s="24" customFormat="1" hidden="1" x14ac:dyDescent="0.2">
      <c r="B141" s="18"/>
      <c r="C141" s="18"/>
      <c r="D141" s="18"/>
      <c r="E141" s="18"/>
      <c r="F141" s="18"/>
      <c r="G141" s="18"/>
      <c r="H141" s="18"/>
      <c r="I141" s="18"/>
      <c r="J141" s="18"/>
      <c r="K141" s="18"/>
      <c r="L141" s="18"/>
      <c r="M141" s="18"/>
      <c r="N141" s="18"/>
      <c r="O141" s="18"/>
    </row>
    <row r="142" spans="2:15" s="24" customFormat="1" hidden="1" x14ac:dyDescent="0.2">
      <c r="B142" s="18"/>
      <c r="C142" s="18"/>
      <c r="D142" s="18"/>
      <c r="E142" s="18"/>
      <c r="F142" s="18"/>
      <c r="G142" s="18"/>
      <c r="H142" s="18"/>
      <c r="I142" s="18"/>
      <c r="J142" s="18"/>
      <c r="K142" s="18"/>
      <c r="L142" s="18"/>
      <c r="M142" s="18"/>
      <c r="N142" s="18"/>
      <c r="O142" s="18"/>
    </row>
    <row r="143" spans="2:15" s="24" customFormat="1" hidden="1" x14ac:dyDescent="0.2">
      <c r="B143" s="18"/>
      <c r="C143" s="18"/>
      <c r="D143" s="18"/>
      <c r="E143" s="18"/>
      <c r="F143" s="18"/>
      <c r="G143" s="18"/>
      <c r="H143" s="18"/>
      <c r="I143" s="18"/>
      <c r="J143" s="18"/>
      <c r="K143" s="18"/>
      <c r="L143" s="18"/>
      <c r="M143" s="18"/>
      <c r="N143" s="18"/>
      <c r="O143" s="18"/>
    </row>
    <row r="144" spans="2:15" s="24" customFormat="1" hidden="1" x14ac:dyDescent="0.2">
      <c r="B144" s="18"/>
      <c r="C144" s="18"/>
      <c r="D144" s="18"/>
      <c r="E144" s="18"/>
      <c r="F144" s="18"/>
      <c r="G144" s="18"/>
      <c r="H144" s="18"/>
      <c r="I144" s="18"/>
      <c r="J144" s="18"/>
      <c r="K144" s="18"/>
      <c r="L144" s="18"/>
      <c r="M144" s="18"/>
      <c r="N144" s="18"/>
      <c r="O144" s="18"/>
    </row>
    <row r="145" spans="2:15" s="24" customFormat="1" hidden="1" x14ac:dyDescent="0.2">
      <c r="B145" s="18"/>
      <c r="C145" s="18"/>
      <c r="D145" s="18"/>
      <c r="E145" s="18"/>
      <c r="F145" s="18"/>
      <c r="G145" s="18"/>
      <c r="H145" s="18"/>
      <c r="I145" s="18"/>
      <c r="J145" s="18"/>
      <c r="K145" s="18"/>
      <c r="L145" s="18"/>
      <c r="M145" s="18"/>
      <c r="N145" s="18"/>
      <c r="O145" s="18"/>
    </row>
    <row r="146" spans="2:15" s="24" customFormat="1" hidden="1" x14ac:dyDescent="0.2">
      <c r="B146" s="18"/>
      <c r="C146" s="18"/>
      <c r="D146" s="18"/>
      <c r="E146" s="18"/>
      <c r="F146" s="18"/>
      <c r="G146" s="18"/>
      <c r="H146" s="18"/>
      <c r="I146" s="18"/>
      <c r="J146" s="18"/>
      <c r="K146" s="18"/>
      <c r="L146" s="18"/>
      <c r="M146" s="18"/>
      <c r="N146" s="18"/>
      <c r="O146" s="18"/>
    </row>
    <row r="147" spans="2:15" s="24" customFormat="1" hidden="1" x14ac:dyDescent="0.2">
      <c r="B147" s="18"/>
      <c r="C147" s="18"/>
      <c r="D147" s="18"/>
      <c r="E147" s="18"/>
      <c r="F147" s="18"/>
      <c r="G147" s="18"/>
      <c r="H147" s="18"/>
      <c r="I147" s="18"/>
      <c r="J147" s="18"/>
      <c r="K147" s="18"/>
      <c r="L147" s="18"/>
      <c r="M147" s="18"/>
      <c r="N147" s="18"/>
      <c r="O147" s="18"/>
    </row>
    <row r="148" spans="2:15" s="24" customFormat="1" hidden="1" x14ac:dyDescent="0.2">
      <c r="B148" s="18"/>
      <c r="C148" s="18"/>
      <c r="D148" s="18"/>
      <c r="E148" s="18"/>
      <c r="F148" s="18"/>
      <c r="G148" s="18"/>
      <c r="H148" s="18"/>
      <c r="I148" s="18"/>
      <c r="J148" s="18"/>
      <c r="K148" s="18"/>
      <c r="L148" s="18"/>
      <c r="M148" s="18"/>
      <c r="N148" s="18"/>
      <c r="O148" s="18"/>
    </row>
    <row r="149" spans="2:15" s="24" customFormat="1" hidden="1" x14ac:dyDescent="0.2">
      <c r="B149" s="18"/>
      <c r="C149" s="18"/>
      <c r="D149" s="18"/>
      <c r="E149" s="18"/>
      <c r="F149" s="18"/>
      <c r="G149" s="18"/>
      <c r="H149" s="18"/>
      <c r="I149" s="18"/>
      <c r="J149" s="18"/>
      <c r="K149" s="18"/>
      <c r="L149" s="18"/>
      <c r="M149" s="18"/>
      <c r="N149" s="18"/>
      <c r="O149" s="18"/>
    </row>
    <row r="150" spans="2:15" s="24" customFormat="1" hidden="1" x14ac:dyDescent="0.2">
      <c r="B150" s="18"/>
      <c r="C150" s="18"/>
      <c r="D150" s="18"/>
      <c r="E150" s="18"/>
      <c r="F150" s="18"/>
      <c r="G150" s="18"/>
      <c r="H150" s="18"/>
      <c r="I150" s="18"/>
      <c r="J150" s="18"/>
      <c r="K150" s="18"/>
      <c r="L150" s="18"/>
      <c r="M150" s="18"/>
      <c r="N150" s="18"/>
      <c r="O150" s="18"/>
    </row>
    <row r="151" spans="2:15" s="24" customFormat="1" hidden="1" x14ac:dyDescent="0.2">
      <c r="B151" s="18"/>
      <c r="C151" s="18"/>
      <c r="D151" s="18"/>
      <c r="E151" s="18"/>
      <c r="F151" s="18"/>
      <c r="G151" s="18"/>
      <c r="H151" s="18"/>
      <c r="I151" s="18"/>
      <c r="J151" s="18"/>
      <c r="K151" s="18"/>
      <c r="L151" s="18"/>
      <c r="M151" s="18"/>
      <c r="N151" s="18"/>
      <c r="O151" s="18"/>
    </row>
    <row r="152" spans="2:15" s="24" customFormat="1" hidden="1" x14ac:dyDescent="0.2">
      <c r="B152" s="18"/>
      <c r="C152" s="18"/>
      <c r="D152" s="18"/>
      <c r="E152" s="18"/>
      <c r="F152" s="18"/>
      <c r="G152" s="18"/>
      <c r="H152" s="18"/>
      <c r="I152" s="18"/>
      <c r="J152" s="18"/>
      <c r="K152" s="18"/>
      <c r="L152" s="18"/>
      <c r="M152" s="18"/>
      <c r="N152" s="18"/>
      <c r="O152" s="18"/>
    </row>
    <row r="153" spans="2:15" s="24" customFormat="1" hidden="1" x14ac:dyDescent="0.2">
      <c r="B153" s="18"/>
      <c r="C153" s="18"/>
      <c r="D153" s="18"/>
      <c r="E153" s="18"/>
      <c r="F153" s="18"/>
      <c r="G153" s="18"/>
      <c r="H153" s="18"/>
      <c r="I153" s="18"/>
      <c r="J153" s="18"/>
      <c r="K153" s="18"/>
      <c r="L153" s="18"/>
      <c r="M153" s="18"/>
      <c r="N153" s="18"/>
      <c r="O153" s="18"/>
    </row>
    <row r="154" spans="2:15" s="24" customFormat="1" hidden="1" x14ac:dyDescent="0.2">
      <c r="B154" s="18"/>
      <c r="C154" s="18"/>
      <c r="D154" s="18"/>
      <c r="E154" s="18"/>
      <c r="F154" s="18"/>
      <c r="G154" s="18"/>
      <c r="H154" s="18"/>
      <c r="I154" s="18"/>
      <c r="J154" s="18"/>
      <c r="K154" s="18"/>
      <c r="L154" s="18"/>
      <c r="M154" s="18"/>
      <c r="N154" s="18"/>
      <c r="O154" s="18"/>
    </row>
    <row r="155" spans="2:15" s="24" customFormat="1" hidden="1" x14ac:dyDescent="0.2">
      <c r="B155" s="18"/>
      <c r="C155" s="18"/>
      <c r="D155" s="18"/>
      <c r="E155" s="18"/>
      <c r="F155" s="18"/>
      <c r="G155" s="18"/>
      <c r="H155" s="18"/>
      <c r="I155" s="18"/>
      <c r="J155" s="18"/>
      <c r="K155" s="18"/>
      <c r="L155" s="18"/>
      <c r="M155" s="18"/>
      <c r="N155" s="18"/>
      <c r="O155" s="18"/>
    </row>
    <row r="156" spans="2:15" s="24" customFormat="1" hidden="1" x14ac:dyDescent="0.2">
      <c r="B156" s="18"/>
      <c r="C156" s="18"/>
      <c r="D156" s="18"/>
      <c r="E156" s="18"/>
      <c r="F156" s="18"/>
      <c r="G156" s="18"/>
      <c r="H156" s="18"/>
      <c r="I156" s="18"/>
      <c r="J156" s="18"/>
      <c r="K156" s="18"/>
      <c r="L156" s="18"/>
      <c r="M156" s="18"/>
      <c r="N156" s="18"/>
      <c r="O156" s="18"/>
    </row>
    <row r="157" spans="2:15" s="24" customFormat="1" hidden="1" x14ac:dyDescent="0.2">
      <c r="B157" s="18"/>
      <c r="C157" s="18"/>
      <c r="D157" s="18"/>
      <c r="E157" s="18"/>
      <c r="F157" s="18"/>
      <c r="G157" s="18"/>
      <c r="H157" s="18"/>
      <c r="I157" s="18"/>
      <c r="J157" s="18"/>
      <c r="K157" s="18"/>
      <c r="L157" s="18"/>
      <c r="M157" s="18"/>
      <c r="N157" s="18"/>
      <c r="O157" s="18"/>
    </row>
    <row r="158" spans="2:15" s="24" customFormat="1" hidden="1" x14ac:dyDescent="0.2">
      <c r="B158" s="18"/>
      <c r="C158" s="18"/>
      <c r="D158" s="18"/>
      <c r="E158" s="18"/>
      <c r="F158" s="18"/>
      <c r="G158" s="18"/>
      <c r="H158" s="18"/>
      <c r="I158" s="18"/>
      <c r="J158" s="18"/>
      <c r="K158" s="18"/>
      <c r="L158" s="18"/>
      <c r="M158" s="18"/>
      <c r="N158" s="18"/>
      <c r="O158" s="18"/>
    </row>
    <row r="159" spans="2:15" s="24" customFormat="1" hidden="1" x14ac:dyDescent="0.2">
      <c r="B159" s="18"/>
      <c r="C159" s="18"/>
      <c r="D159" s="18"/>
      <c r="E159" s="18"/>
      <c r="F159" s="18"/>
      <c r="G159" s="18"/>
      <c r="H159" s="18"/>
      <c r="I159" s="18"/>
      <c r="J159" s="18"/>
      <c r="K159" s="18"/>
      <c r="L159" s="18"/>
      <c r="M159" s="18"/>
      <c r="N159" s="18"/>
      <c r="O159" s="18"/>
    </row>
    <row r="160" spans="2:15" s="24" customFormat="1" hidden="1" x14ac:dyDescent="0.2">
      <c r="B160" s="18"/>
      <c r="C160" s="18"/>
      <c r="D160" s="18"/>
      <c r="E160" s="18"/>
      <c r="F160" s="18"/>
      <c r="G160" s="18"/>
      <c r="H160" s="18"/>
      <c r="I160" s="18"/>
      <c r="J160" s="18"/>
      <c r="K160" s="18"/>
      <c r="L160" s="18"/>
      <c r="M160" s="18"/>
      <c r="N160" s="18"/>
      <c r="O160" s="18"/>
    </row>
    <row r="161" spans="2:15" s="24" customFormat="1" hidden="1" x14ac:dyDescent="0.2">
      <c r="B161" s="18"/>
      <c r="C161" s="18"/>
      <c r="D161" s="18"/>
      <c r="E161" s="18"/>
      <c r="F161" s="18"/>
      <c r="G161" s="18"/>
      <c r="H161" s="18"/>
      <c r="I161" s="18"/>
      <c r="J161" s="18"/>
      <c r="K161" s="18"/>
      <c r="L161" s="18"/>
      <c r="M161" s="18"/>
      <c r="N161" s="18"/>
      <c r="O161" s="18"/>
    </row>
    <row r="162" spans="2:15" s="24" customFormat="1" hidden="1" x14ac:dyDescent="0.2">
      <c r="B162" s="18"/>
      <c r="C162" s="18"/>
      <c r="D162" s="18"/>
      <c r="E162" s="18"/>
      <c r="F162" s="18"/>
      <c r="G162" s="18"/>
      <c r="H162" s="18"/>
      <c r="I162" s="18"/>
      <c r="J162" s="18"/>
      <c r="K162" s="18"/>
      <c r="L162" s="18"/>
      <c r="M162" s="18"/>
      <c r="N162" s="18"/>
      <c r="O162" s="18"/>
    </row>
    <row r="163" spans="2:15" s="24" customFormat="1" hidden="1" x14ac:dyDescent="0.2">
      <c r="B163" s="18"/>
      <c r="C163" s="18"/>
      <c r="D163" s="18"/>
      <c r="E163" s="18"/>
      <c r="F163" s="18"/>
      <c r="G163" s="18"/>
      <c r="H163" s="18"/>
      <c r="I163" s="18"/>
      <c r="J163" s="18"/>
      <c r="K163" s="18"/>
      <c r="L163" s="18"/>
      <c r="M163" s="18"/>
      <c r="N163" s="18"/>
      <c r="O163" s="18"/>
    </row>
    <row r="164" spans="2:15" s="24" customFormat="1" hidden="1" x14ac:dyDescent="0.2">
      <c r="B164" s="18"/>
      <c r="C164" s="18"/>
      <c r="D164" s="18"/>
      <c r="E164" s="18"/>
      <c r="F164" s="18"/>
      <c r="G164" s="18"/>
      <c r="H164" s="18"/>
      <c r="I164" s="18"/>
      <c r="J164" s="18"/>
      <c r="K164" s="18"/>
      <c r="L164" s="18"/>
      <c r="M164" s="18"/>
      <c r="N164" s="18"/>
      <c r="O164" s="18"/>
    </row>
    <row r="165" spans="2:15" s="24" customFormat="1" hidden="1" x14ac:dyDescent="0.2">
      <c r="B165" s="18"/>
      <c r="C165" s="18"/>
      <c r="D165" s="18"/>
      <c r="E165" s="18"/>
      <c r="F165" s="18"/>
      <c r="G165" s="18"/>
      <c r="H165" s="18"/>
      <c r="I165" s="18"/>
      <c r="J165" s="18"/>
      <c r="K165" s="18"/>
      <c r="L165" s="18"/>
      <c r="M165" s="18"/>
      <c r="N165" s="18"/>
      <c r="O165" s="18"/>
    </row>
    <row r="166" spans="2:15" s="24" customFormat="1" hidden="1" x14ac:dyDescent="0.2">
      <c r="B166" s="18"/>
      <c r="C166" s="18"/>
      <c r="D166" s="18"/>
      <c r="E166" s="18"/>
      <c r="F166" s="18"/>
      <c r="G166" s="18"/>
      <c r="H166" s="18"/>
      <c r="I166" s="18"/>
      <c r="J166" s="18"/>
      <c r="K166" s="18"/>
      <c r="L166" s="18"/>
      <c r="M166" s="18"/>
      <c r="N166" s="18"/>
      <c r="O166" s="18"/>
    </row>
    <row r="167" spans="2:15" s="24" customFormat="1" hidden="1" x14ac:dyDescent="0.2">
      <c r="B167" s="18"/>
      <c r="C167" s="18"/>
      <c r="D167" s="18"/>
      <c r="E167" s="18"/>
      <c r="F167" s="18"/>
      <c r="G167" s="18"/>
      <c r="H167" s="18"/>
      <c r="I167" s="18"/>
      <c r="J167" s="18"/>
      <c r="K167" s="18"/>
      <c r="L167" s="18"/>
      <c r="M167" s="18"/>
      <c r="N167" s="18"/>
      <c r="O167" s="18"/>
    </row>
    <row r="168" spans="2:15" s="24" customFormat="1" hidden="1" x14ac:dyDescent="0.2">
      <c r="B168" s="18"/>
      <c r="C168" s="18"/>
      <c r="D168" s="18"/>
      <c r="E168" s="18"/>
      <c r="F168" s="18"/>
      <c r="G168" s="18"/>
      <c r="H168" s="18"/>
      <c r="I168" s="18"/>
      <c r="J168" s="18"/>
      <c r="K168" s="18"/>
      <c r="L168" s="18"/>
      <c r="M168" s="18"/>
      <c r="N168" s="18"/>
      <c r="O168" s="18"/>
    </row>
    <row r="169" spans="2:15" s="24" customFormat="1" hidden="1" x14ac:dyDescent="0.2">
      <c r="B169" s="18"/>
      <c r="C169" s="18"/>
      <c r="D169" s="18"/>
      <c r="E169" s="18"/>
      <c r="F169" s="18"/>
      <c r="G169" s="18"/>
      <c r="H169" s="18"/>
      <c r="I169" s="18"/>
      <c r="J169" s="18"/>
      <c r="K169" s="18"/>
      <c r="L169" s="18"/>
      <c r="M169" s="18"/>
      <c r="N169" s="18"/>
      <c r="O169" s="18"/>
    </row>
    <row r="170" spans="2:15" s="24" customFormat="1" hidden="1" x14ac:dyDescent="0.2">
      <c r="B170" s="18"/>
      <c r="C170" s="18"/>
      <c r="D170" s="18"/>
      <c r="E170" s="18"/>
      <c r="F170" s="18"/>
      <c r="G170" s="18"/>
      <c r="H170" s="18"/>
      <c r="I170" s="18"/>
      <c r="J170" s="18"/>
      <c r="K170" s="18"/>
      <c r="L170" s="18"/>
      <c r="M170" s="18"/>
      <c r="N170" s="18"/>
      <c r="O170" s="18"/>
    </row>
    <row r="171" spans="2:15" s="24" customFormat="1" hidden="1" x14ac:dyDescent="0.2">
      <c r="B171" s="18"/>
      <c r="C171" s="18"/>
      <c r="D171" s="18"/>
      <c r="E171" s="18"/>
      <c r="F171" s="18"/>
      <c r="G171" s="18"/>
      <c r="H171" s="18"/>
      <c r="I171" s="18"/>
      <c r="J171" s="18"/>
      <c r="K171" s="18"/>
      <c r="L171" s="18"/>
      <c r="M171" s="18"/>
      <c r="N171" s="18"/>
      <c r="O171" s="18"/>
    </row>
    <row r="172" spans="2:15" s="24" customFormat="1" hidden="1" x14ac:dyDescent="0.2">
      <c r="B172" s="18"/>
      <c r="C172" s="18"/>
      <c r="D172" s="18"/>
      <c r="E172" s="18"/>
      <c r="F172" s="18"/>
      <c r="G172" s="18"/>
      <c r="H172" s="18"/>
      <c r="I172" s="18"/>
      <c r="J172" s="18"/>
      <c r="K172" s="18"/>
      <c r="L172" s="18"/>
      <c r="M172" s="18"/>
      <c r="N172" s="18"/>
      <c r="O172" s="18"/>
    </row>
    <row r="173" spans="2:15" s="24" customFormat="1" hidden="1" x14ac:dyDescent="0.2">
      <c r="B173" s="18"/>
      <c r="C173" s="18"/>
      <c r="D173" s="18"/>
      <c r="E173" s="18"/>
      <c r="F173" s="18"/>
      <c r="G173" s="18"/>
      <c r="H173" s="18"/>
      <c r="I173" s="18"/>
      <c r="J173" s="18"/>
      <c r="K173" s="18"/>
      <c r="L173" s="18"/>
      <c r="M173" s="18"/>
      <c r="N173" s="18"/>
      <c r="O173" s="18"/>
    </row>
    <row r="174" spans="2:15" s="24" customFormat="1" hidden="1" x14ac:dyDescent="0.2">
      <c r="B174" s="18"/>
      <c r="C174" s="18"/>
      <c r="D174" s="18"/>
      <c r="E174" s="18"/>
      <c r="F174" s="18"/>
      <c r="G174" s="18"/>
      <c r="H174" s="18"/>
      <c r="I174" s="18"/>
      <c r="J174" s="18"/>
      <c r="K174" s="18"/>
      <c r="L174" s="18"/>
      <c r="M174" s="18"/>
      <c r="N174" s="18"/>
      <c r="O174" s="18"/>
    </row>
    <row r="175" spans="2:15" s="24" customFormat="1" hidden="1" x14ac:dyDescent="0.2">
      <c r="B175" s="18"/>
      <c r="C175" s="18"/>
      <c r="D175" s="18"/>
      <c r="E175" s="18"/>
      <c r="F175" s="18"/>
      <c r="G175" s="18"/>
      <c r="H175" s="18"/>
      <c r="I175" s="18"/>
      <c r="J175" s="18"/>
      <c r="K175" s="18"/>
      <c r="L175" s="18"/>
      <c r="M175" s="18"/>
      <c r="N175" s="18"/>
      <c r="O175" s="18"/>
    </row>
    <row r="176" spans="2:15" s="24" customFormat="1" hidden="1" x14ac:dyDescent="0.2">
      <c r="B176" s="18"/>
      <c r="C176" s="18"/>
      <c r="D176" s="18"/>
      <c r="E176" s="18"/>
      <c r="F176" s="18"/>
      <c r="G176" s="18"/>
      <c r="H176" s="18"/>
      <c r="I176" s="18"/>
      <c r="J176" s="18"/>
      <c r="K176" s="18"/>
      <c r="L176" s="18"/>
      <c r="M176" s="18"/>
      <c r="N176" s="18"/>
      <c r="O176" s="18"/>
    </row>
    <row r="177" spans="2:15" s="24" customFormat="1" hidden="1" x14ac:dyDescent="0.2">
      <c r="B177" s="18"/>
      <c r="C177" s="18"/>
      <c r="D177" s="18"/>
      <c r="E177" s="18"/>
      <c r="F177" s="18"/>
      <c r="G177" s="18"/>
      <c r="H177" s="18"/>
      <c r="I177" s="18"/>
      <c r="J177" s="18"/>
      <c r="K177" s="18"/>
      <c r="L177" s="18"/>
      <c r="M177" s="18"/>
      <c r="N177" s="18"/>
      <c r="O177" s="18"/>
    </row>
    <row r="178" spans="2:15" s="24" customFormat="1" hidden="1" x14ac:dyDescent="0.2">
      <c r="B178" s="18"/>
      <c r="C178" s="18"/>
      <c r="D178" s="18"/>
      <c r="E178" s="18"/>
      <c r="F178" s="18"/>
      <c r="G178" s="18"/>
      <c r="H178" s="18"/>
      <c r="I178" s="18"/>
      <c r="J178" s="18"/>
      <c r="K178" s="18"/>
      <c r="L178" s="18"/>
      <c r="M178" s="18"/>
      <c r="N178" s="18"/>
      <c r="O178" s="18"/>
    </row>
    <row r="179" spans="2:15" s="24" customFormat="1" hidden="1" x14ac:dyDescent="0.2">
      <c r="B179" s="18"/>
      <c r="C179" s="18"/>
      <c r="D179" s="18"/>
      <c r="E179" s="18"/>
      <c r="F179" s="18"/>
      <c r="G179" s="18"/>
      <c r="H179" s="18"/>
      <c r="I179" s="18"/>
      <c r="J179" s="18"/>
      <c r="K179" s="18"/>
      <c r="L179" s="18"/>
      <c r="M179" s="18"/>
      <c r="N179" s="18"/>
      <c r="O179" s="18"/>
    </row>
    <row r="180" spans="2:15" s="24" customFormat="1" hidden="1" x14ac:dyDescent="0.2">
      <c r="B180" s="18"/>
      <c r="C180" s="18"/>
      <c r="D180" s="18"/>
      <c r="E180" s="18"/>
      <c r="F180" s="18"/>
      <c r="G180" s="18"/>
      <c r="H180" s="18"/>
      <c r="I180" s="18"/>
      <c r="J180" s="18"/>
      <c r="K180" s="18"/>
      <c r="L180" s="18"/>
      <c r="M180" s="18"/>
      <c r="N180" s="18"/>
      <c r="O180" s="18"/>
    </row>
    <row r="181" spans="2:15" s="24" customFormat="1" hidden="1" x14ac:dyDescent="0.2">
      <c r="B181" s="18"/>
      <c r="C181" s="18"/>
      <c r="D181" s="18"/>
      <c r="E181" s="18"/>
      <c r="F181" s="18"/>
      <c r="G181" s="18"/>
      <c r="H181" s="18"/>
      <c r="I181" s="18"/>
      <c r="J181" s="18"/>
      <c r="K181" s="18"/>
      <c r="L181" s="18"/>
      <c r="M181" s="18"/>
      <c r="N181" s="18"/>
      <c r="O181" s="18"/>
    </row>
    <row r="182" spans="2:15" s="24" customFormat="1" hidden="1" x14ac:dyDescent="0.2">
      <c r="E182" s="18"/>
      <c r="F182" s="18"/>
      <c r="G182" s="18"/>
      <c r="H182" s="18"/>
      <c r="I182" s="18"/>
      <c r="J182" s="18"/>
      <c r="K182" s="18"/>
      <c r="L182" s="18"/>
      <c r="M182" s="18"/>
      <c r="N182" s="18"/>
      <c r="O182" s="18"/>
    </row>
  </sheetData>
  <sheetProtection sheet="1" objects="1" scenarios="1"/>
  <phoneticPr fontId="0" type="noConversion"/>
  <conditionalFormatting sqref="G4:G6">
    <cfRule type="cellIs" dxfId="66" priority="1" stopIfTrue="1" operator="equal">
      <formula>"Ga naar het volgende tabblad"</formula>
    </cfRule>
  </conditionalFormatting>
  <conditionalFormatting sqref="F4:F6 F8">
    <cfRule type="cellIs" dxfId="65" priority="2" stopIfTrue="1" operator="equal">
      <formula>#REF!</formula>
    </cfRule>
    <cfRule type="cellIs" dxfId="64" priority="3" stopIfTrue="1" operator="equal">
      <formula>#REF!</formula>
    </cfRule>
    <cfRule type="cellIs" dxfId="63" priority="4" stopIfTrue="1" operator="equal">
      <formula>#REF!</formula>
    </cfRule>
  </conditionalFormatting>
  <conditionalFormatting sqref="G8">
    <cfRule type="cellIs" dxfId="62" priority="5" stopIfTrue="1" operator="equal">
      <formula>"Ga naar het volgende tabblad"</formula>
    </cfRule>
  </conditionalFormatting>
  <conditionalFormatting sqref="G7">
    <cfRule type="cellIs" dxfId="61" priority="6" stopIfTrue="1" operator="equal">
      <formula>"Nee. Ga door naar het volgende tabblad."</formula>
    </cfRule>
  </conditionalFormatting>
  <conditionalFormatting sqref="G20:G104">
    <cfRule type="cellIs" dxfId="60" priority="7" stopIfTrue="1" operator="equal">
      <formula>"Maatregel n.v.t."</formula>
    </cfRule>
  </conditionalFormatting>
  <conditionalFormatting sqref="D8">
    <cfRule type="cellIs" dxfId="59" priority="8" stopIfTrue="1" operator="equal">
      <formula>"Nee. Ga door naar het volgende tabblad."</formula>
    </cfRule>
    <cfRule type="cellIs" dxfId="58" priority="9" stopIfTrue="1" operator="equal">
      <formula>$F$18</formula>
    </cfRule>
  </conditionalFormatting>
  <conditionalFormatting sqref="F20:F104">
    <cfRule type="cellIs" dxfId="57" priority="10" stopIfTrue="1" operator="equal">
      <formula>$F$14</formula>
    </cfRule>
    <cfRule type="cellIs" dxfId="56" priority="11" stopIfTrue="1" operator="equal">
      <formula>$F$13</formula>
    </cfRule>
  </conditionalFormatting>
  <dataValidations count="2">
    <dataValidation type="list" allowBlank="1" showInputMessage="1" showErrorMessage="1" sqref="D8" xr:uid="{00000000-0002-0000-1000-000000000000}">
      <formula1>$F$16:$F$18</formula1>
    </dataValidation>
    <dataValidation type="list" allowBlank="1" showInputMessage="1" showErrorMessage="1" sqref="F20:F104" xr:uid="{00000000-0002-0000-10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04"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16">
    <pageSetUpPr fitToPage="1"/>
  </sheetPr>
  <dimension ref="A1:P190"/>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F22" sqref="F22"/>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4">
      <c r="B2" s="186" t="s">
        <v>962</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78" t="s">
        <v>2147</v>
      </c>
      <c r="E7" s="22"/>
      <c r="F7" s="283"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2205</v>
      </c>
      <c r="G10" s="141" t="s">
        <v>2206</v>
      </c>
      <c r="H10" s="241" t="s">
        <v>2282</v>
      </c>
      <c r="I10" s="29"/>
      <c r="J10" s="18"/>
      <c r="K10" s="18"/>
      <c r="L10" s="18"/>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SUM(K20:K109)</f>
        <v>1</v>
      </c>
      <c r="L12" s="17" t="e">
        <f>SUM(L20:L109)</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1008</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76.5" x14ac:dyDescent="0.2">
      <c r="B20" s="138" t="s">
        <v>563</v>
      </c>
      <c r="C20" s="163" t="s">
        <v>822</v>
      </c>
      <c r="D20" s="138" t="s">
        <v>579</v>
      </c>
      <c r="E20" s="148"/>
      <c r="F20" s="149" t="str">
        <f>+IF($D$8=$F$17, $F$13, " ")</f>
        <v xml:space="preserve"> </v>
      </c>
      <c r="G20" s="149" t="str">
        <f t="shared" ref="G20:G35" si="0">+IF($F20="Nee, geheel niet van toepassing", "Maatregel n.v.t.", " ")</f>
        <v xml:space="preserve"> </v>
      </c>
      <c r="H20" s="150" t="str">
        <f t="shared" ref="H20:H83" si="1">+IF($D$8=$F$17,"N.v.t."," ")</f>
        <v xml:space="preserve"> </v>
      </c>
      <c r="I20" s="151"/>
      <c r="K20" s="19" t="str">
        <f>+IF(F20=" "," ",IF(F20=$F$13,0,1))</f>
        <v xml:space="preserve"> </v>
      </c>
      <c r="L20" s="19" t="e">
        <f>+IF(#REF!=" "," ",IF(#REF!=#REF!,0,IF(#REF!=#REF!,0,1)))</f>
        <v>#REF!</v>
      </c>
    </row>
    <row r="21" spans="2:16" ht="38.25" x14ac:dyDescent="0.2">
      <c r="B21" s="138" t="s">
        <v>563</v>
      </c>
      <c r="C21" s="163" t="s">
        <v>823</v>
      </c>
      <c r="D21" s="138" t="s">
        <v>580</v>
      </c>
      <c r="E21" s="152"/>
      <c r="F21" s="149" t="str">
        <f t="shared" ref="F21:F84" si="2">+IF($D$8=$F$17, $F$13, " ")</f>
        <v xml:space="preserve"> </v>
      </c>
      <c r="G21" s="149" t="str">
        <f t="shared" si="0"/>
        <v xml:space="preserve"> </v>
      </c>
      <c r="H21" s="150" t="str">
        <f t="shared" si="1"/>
        <v xml:space="preserve"> </v>
      </c>
      <c r="I21" s="151"/>
      <c r="K21" s="19" t="str">
        <f t="shared" ref="K21:K84" si="3">+IF(F21=" "," ",IF(F21=$F$13,0,1))</f>
        <v xml:space="preserve"> </v>
      </c>
      <c r="L21" s="19" t="e">
        <f>+IF(#REF!=" "," ",IF(#REF!=#REF!,0,IF(#REF!=#REF!,0,1)))</f>
        <v>#REF!</v>
      </c>
    </row>
    <row r="22" spans="2:16" ht="140.25" x14ac:dyDescent="0.2">
      <c r="B22" s="138" t="s">
        <v>563</v>
      </c>
      <c r="C22" s="163" t="s">
        <v>824</v>
      </c>
      <c r="D22" s="138" t="s">
        <v>581</v>
      </c>
      <c r="E22" s="152"/>
      <c r="F22" s="149"/>
      <c r="G22" s="149" t="str">
        <f t="shared" si="0"/>
        <v xml:space="preserve"> </v>
      </c>
      <c r="H22" s="150" t="str">
        <f t="shared" si="1"/>
        <v xml:space="preserve"> </v>
      </c>
      <c r="I22" s="151"/>
      <c r="K22" s="19">
        <f t="shared" si="3"/>
        <v>1</v>
      </c>
      <c r="L22" s="19" t="e">
        <f>+IF(#REF!=" "," ",IF(#REF!=#REF!,0,IF(#REF!=#REF!,0,1)))</f>
        <v>#REF!</v>
      </c>
    </row>
    <row r="23" spans="2:16" ht="51" x14ac:dyDescent="0.2">
      <c r="B23" s="138" t="s">
        <v>563</v>
      </c>
      <c r="C23" s="163" t="s">
        <v>825</v>
      </c>
      <c r="D23" s="138" t="s">
        <v>582</v>
      </c>
      <c r="E23" s="152"/>
      <c r="F23" s="149" t="str">
        <f t="shared" si="2"/>
        <v xml:space="preserve"> </v>
      </c>
      <c r="G23" s="149" t="str">
        <f t="shared" si="0"/>
        <v xml:space="preserve"> </v>
      </c>
      <c r="H23" s="150" t="str">
        <f t="shared" si="1"/>
        <v xml:space="preserve"> </v>
      </c>
      <c r="I23" s="151"/>
      <c r="K23" s="19" t="str">
        <f t="shared" si="3"/>
        <v xml:space="preserve"> </v>
      </c>
      <c r="L23" s="19" t="e">
        <f>+IF(#REF!=" "," ",IF(#REF!=#REF!,0,IF(#REF!=#REF!,0,1)))</f>
        <v>#REF!</v>
      </c>
    </row>
    <row r="24" spans="2:16" ht="51" x14ac:dyDescent="0.2">
      <c r="B24" s="138" t="s">
        <v>563</v>
      </c>
      <c r="C24" s="163" t="s">
        <v>826</v>
      </c>
      <c r="D24" s="138" t="s">
        <v>583</v>
      </c>
      <c r="E24" s="152"/>
      <c r="F24" s="149" t="str">
        <f t="shared" si="2"/>
        <v xml:space="preserve"> </v>
      </c>
      <c r="G24" s="149" t="str">
        <f t="shared" si="0"/>
        <v xml:space="preserve"> </v>
      </c>
      <c r="H24" s="150" t="str">
        <f t="shared" si="1"/>
        <v xml:space="preserve"> </v>
      </c>
      <c r="I24" s="151"/>
      <c r="K24" s="19" t="str">
        <f t="shared" si="3"/>
        <v xml:space="preserve"> </v>
      </c>
      <c r="L24" s="19" t="e">
        <f>+IF(#REF!=" "," ",IF(#REF!=#REF!,0,IF(#REF!=#REF!,0,1)))</f>
        <v>#REF!</v>
      </c>
    </row>
    <row r="25" spans="2:16" ht="51" x14ac:dyDescent="0.2">
      <c r="B25" s="138" t="s">
        <v>563</v>
      </c>
      <c r="C25" s="163" t="s">
        <v>827</v>
      </c>
      <c r="D25" s="138" t="s">
        <v>444</v>
      </c>
      <c r="E25" s="152"/>
      <c r="F25" s="149" t="str">
        <f t="shared" si="2"/>
        <v xml:space="preserve"> </v>
      </c>
      <c r="G25" s="149" t="str">
        <f t="shared" si="0"/>
        <v xml:space="preserve"> </v>
      </c>
      <c r="H25" s="150" t="str">
        <f t="shared" si="1"/>
        <v xml:space="preserve"> </v>
      </c>
      <c r="I25" s="151"/>
      <c r="K25" s="19" t="str">
        <f t="shared" si="3"/>
        <v xml:space="preserve"> </v>
      </c>
      <c r="L25" s="19" t="e">
        <f>+IF(#REF!=" "," ",IF(#REF!=#REF!,0,IF(#REF!=#REF!,0,1)))</f>
        <v>#REF!</v>
      </c>
    </row>
    <row r="26" spans="2:16" ht="76.5" x14ac:dyDescent="0.2">
      <c r="B26" s="138" t="s">
        <v>563</v>
      </c>
      <c r="C26" s="163" t="s">
        <v>828</v>
      </c>
      <c r="D26" s="138" t="s">
        <v>695</v>
      </c>
      <c r="E26" s="152"/>
      <c r="F26" s="149" t="str">
        <f t="shared" si="2"/>
        <v xml:space="preserve"> </v>
      </c>
      <c r="G26" s="149" t="str">
        <f t="shared" si="0"/>
        <v xml:space="preserve"> </v>
      </c>
      <c r="H26" s="150" t="str">
        <f t="shared" si="1"/>
        <v xml:space="preserve"> </v>
      </c>
      <c r="I26" s="151"/>
      <c r="K26" s="19" t="str">
        <f t="shared" si="3"/>
        <v xml:space="preserve"> </v>
      </c>
      <c r="L26" s="19" t="e">
        <f>+IF(#REF!=" "," ",IF(#REF!=#REF!,0,IF(#REF!=#REF!,0,1)))</f>
        <v>#REF!</v>
      </c>
    </row>
    <row r="27" spans="2:16" ht="38.25" x14ac:dyDescent="0.2">
      <c r="B27" s="138" t="s">
        <v>563</v>
      </c>
      <c r="C27" s="163" t="s">
        <v>829</v>
      </c>
      <c r="D27" s="138" t="s">
        <v>696</v>
      </c>
      <c r="E27" s="152"/>
      <c r="F27" s="149" t="str">
        <f t="shared" si="2"/>
        <v xml:space="preserve"> </v>
      </c>
      <c r="G27" s="149" t="str">
        <f t="shared" si="0"/>
        <v xml:space="preserve"> </v>
      </c>
      <c r="H27" s="150" t="str">
        <f t="shared" si="1"/>
        <v xml:space="preserve"> </v>
      </c>
      <c r="I27" s="151"/>
      <c r="K27" s="19" t="str">
        <f t="shared" si="3"/>
        <v xml:space="preserve"> </v>
      </c>
      <c r="L27" s="19" t="e">
        <f>+IF(#REF!=" "," ",IF(#REF!=#REF!,0,IF(#REF!=#REF!,0,1)))</f>
        <v>#REF!</v>
      </c>
    </row>
    <row r="28" spans="2:16" ht="25.5" x14ac:dyDescent="0.2">
      <c r="B28" s="138" t="s">
        <v>563</v>
      </c>
      <c r="C28" s="163" t="s">
        <v>830</v>
      </c>
      <c r="D28" s="138" t="s">
        <v>697</v>
      </c>
      <c r="E28" s="152"/>
      <c r="F28" s="149" t="str">
        <f t="shared" si="2"/>
        <v xml:space="preserve"> </v>
      </c>
      <c r="G28" s="149" t="str">
        <f t="shared" si="0"/>
        <v xml:space="preserve"> </v>
      </c>
      <c r="H28" s="150" t="str">
        <f t="shared" si="1"/>
        <v xml:space="preserve"> </v>
      </c>
      <c r="I28" s="151"/>
      <c r="K28" s="19" t="str">
        <f t="shared" si="3"/>
        <v xml:space="preserve"> </v>
      </c>
      <c r="L28" s="19" t="e">
        <f>+IF(#REF!=" "," ",IF(#REF!=#REF!,0,IF(#REF!=#REF!,0,1)))</f>
        <v>#REF!</v>
      </c>
    </row>
    <row r="29" spans="2:16" ht="25.5" x14ac:dyDescent="0.2">
      <c r="B29" s="138" t="s">
        <v>563</v>
      </c>
      <c r="C29" s="163" t="s">
        <v>831</v>
      </c>
      <c r="D29" s="138" t="s">
        <v>698</v>
      </c>
      <c r="E29" s="152"/>
      <c r="F29" s="149" t="str">
        <f t="shared" si="2"/>
        <v xml:space="preserve"> </v>
      </c>
      <c r="G29" s="149" t="str">
        <f t="shared" si="0"/>
        <v xml:space="preserve"> </v>
      </c>
      <c r="H29" s="150" t="str">
        <f t="shared" si="1"/>
        <v xml:space="preserve"> </v>
      </c>
      <c r="I29" s="151"/>
      <c r="K29" s="19" t="str">
        <f t="shared" si="3"/>
        <v xml:space="preserve"> </v>
      </c>
      <c r="L29" s="19" t="e">
        <f>+IF(#REF!=" "," ",IF(#REF!=#REF!,0,IF(#REF!=#REF!,0,1)))</f>
        <v>#REF!</v>
      </c>
    </row>
    <row r="30" spans="2:16" ht="12.75" x14ac:dyDescent="0.2">
      <c r="B30" s="138" t="s">
        <v>563</v>
      </c>
      <c r="C30" s="163" t="s">
        <v>831</v>
      </c>
      <c r="D30" s="138" t="s">
        <v>699</v>
      </c>
      <c r="E30" s="152"/>
      <c r="F30" s="149" t="str">
        <f t="shared" si="2"/>
        <v xml:space="preserve"> </v>
      </c>
      <c r="G30" s="149" t="str">
        <f t="shared" si="0"/>
        <v xml:space="preserve"> </v>
      </c>
      <c r="H30" s="150" t="str">
        <f t="shared" si="1"/>
        <v xml:space="preserve"> </v>
      </c>
      <c r="I30" s="151"/>
      <c r="K30" s="19" t="str">
        <f t="shared" si="3"/>
        <v xml:space="preserve"> </v>
      </c>
      <c r="L30" s="19" t="e">
        <f>+IF(#REF!=" "," ",IF(#REF!=#REF!,0,IF(#REF!=#REF!,0,1)))</f>
        <v>#REF!</v>
      </c>
    </row>
    <row r="31" spans="2:16" ht="51" x14ac:dyDescent="0.2">
      <c r="B31" s="138" t="s">
        <v>563</v>
      </c>
      <c r="C31" s="163" t="s">
        <v>832</v>
      </c>
      <c r="D31" s="138" t="s">
        <v>700</v>
      </c>
      <c r="E31" s="152"/>
      <c r="F31" s="149" t="str">
        <f t="shared" si="2"/>
        <v xml:space="preserve"> </v>
      </c>
      <c r="G31" s="149" t="str">
        <f t="shared" si="0"/>
        <v xml:space="preserve"> </v>
      </c>
      <c r="H31" s="150" t="str">
        <f t="shared" si="1"/>
        <v xml:space="preserve"> </v>
      </c>
      <c r="I31" s="151"/>
      <c r="K31" s="19" t="str">
        <f t="shared" si="3"/>
        <v xml:space="preserve"> </v>
      </c>
      <c r="L31" s="19" t="e">
        <f>+IF(#REF!=" "," ",IF(#REF!=#REF!,0,IF(#REF!=#REF!,0,1)))</f>
        <v>#REF!</v>
      </c>
    </row>
    <row r="32" spans="2:16" ht="25.5" x14ac:dyDescent="0.2">
      <c r="B32" s="138" t="s">
        <v>563</v>
      </c>
      <c r="C32" s="163" t="s">
        <v>833</v>
      </c>
      <c r="D32" s="138" t="s">
        <v>701</v>
      </c>
      <c r="E32" s="152"/>
      <c r="F32" s="149" t="str">
        <f t="shared" si="2"/>
        <v xml:space="preserve"> </v>
      </c>
      <c r="G32" s="149" t="str">
        <f t="shared" si="0"/>
        <v xml:space="preserve"> </v>
      </c>
      <c r="H32" s="150" t="str">
        <f t="shared" si="1"/>
        <v xml:space="preserve"> </v>
      </c>
      <c r="I32" s="151"/>
      <c r="K32" s="19" t="str">
        <f t="shared" si="3"/>
        <v xml:space="preserve"> </v>
      </c>
      <c r="L32" s="19" t="e">
        <f>+IF(#REF!=" "," ",IF(#REF!=#REF!,0,IF(#REF!=#REF!,0,1)))</f>
        <v>#REF!</v>
      </c>
    </row>
    <row r="33" spans="2:12" ht="38.25" x14ac:dyDescent="0.2">
      <c r="B33" s="138" t="s">
        <v>563</v>
      </c>
      <c r="C33" s="163" t="s">
        <v>834</v>
      </c>
      <c r="D33" s="138" t="s">
        <v>702</v>
      </c>
      <c r="E33" s="148"/>
      <c r="F33" s="149" t="str">
        <f t="shared" si="2"/>
        <v xml:space="preserve"> </v>
      </c>
      <c r="G33" s="149" t="str">
        <f t="shared" si="0"/>
        <v xml:space="preserve"> </v>
      </c>
      <c r="H33" s="150" t="str">
        <f t="shared" si="1"/>
        <v xml:space="preserve"> </v>
      </c>
      <c r="I33" s="151"/>
      <c r="K33" s="19" t="str">
        <f t="shared" si="3"/>
        <v xml:space="preserve"> </v>
      </c>
      <c r="L33" s="19" t="e">
        <f>+IF(#REF!=" "," ",IF(#REF!=#REF!,0,IF(#REF!=#REF!,0,1)))</f>
        <v>#REF!</v>
      </c>
    </row>
    <row r="34" spans="2:12" ht="267.75" x14ac:dyDescent="0.2">
      <c r="B34" s="138" t="s">
        <v>563</v>
      </c>
      <c r="C34" s="163" t="s">
        <v>835</v>
      </c>
      <c r="D34" s="138" t="s">
        <v>703</v>
      </c>
      <c r="E34" s="152"/>
      <c r="F34" s="149" t="str">
        <f t="shared" si="2"/>
        <v xml:space="preserve"> </v>
      </c>
      <c r="G34" s="149" t="str">
        <f t="shared" si="0"/>
        <v xml:space="preserve"> </v>
      </c>
      <c r="H34" s="150" t="str">
        <f t="shared" si="1"/>
        <v xml:space="preserve"> </v>
      </c>
      <c r="I34" s="151"/>
      <c r="K34" s="19" t="str">
        <f t="shared" si="3"/>
        <v xml:space="preserve"> </v>
      </c>
      <c r="L34" s="19" t="e">
        <f>+IF(#REF!=" "," ",IF(#REF!=#REF!,0,IF(#REF!=#REF!,0,1)))</f>
        <v>#REF!</v>
      </c>
    </row>
    <row r="35" spans="2:12" ht="76.5" x14ac:dyDescent="0.2">
      <c r="B35" s="138" t="s">
        <v>836</v>
      </c>
      <c r="C35" s="163" t="s">
        <v>837</v>
      </c>
      <c r="D35" s="138" t="s">
        <v>704</v>
      </c>
      <c r="E35" s="152"/>
      <c r="F35" s="149" t="str">
        <f t="shared" si="2"/>
        <v xml:space="preserve"> </v>
      </c>
      <c r="G35" s="149" t="str">
        <f t="shared" si="0"/>
        <v xml:space="preserve"> </v>
      </c>
      <c r="H35" s="150" t="str">
        <f t="shared" si="1"/>
        <v xml:space="preserve"> </v>
      </c>
      <c r="I35" s="151"/>
      <c r="K35" s="19" t="str">
        <f t="shared" si="3"/>
        <v xml:space="preserve"> </v>
      </c>
      <c r="L35" s="19" t="e">
        <f>+IF(#REF!=" "," ",IF(#REF!=#REF!,0,IF(#REF!=#REF!,0,1)))</f>
        <v>#REF!</v>
      </c>
    </row>
    <row r="36" spans="2:12" ht="38.25" x14ac:dyDescent="0.2">
      <c r="B36" s="138" t="s">
        <v>836</v>
      </c>
      <c r="C36" s="163" t="s">
        <v>838</v>
      </c>
      <c r="D36" s="138" t="s">
        <v>705</v>
      </c>
      <c r="E36" s="152"/>
      <c r="F36" s="149" t="str">
        <f t="shared" si="2"/>
        <v xml:space="preserve"> </v>
      </c>
      <c r="G36" s="149" t="str">
        <f t="shared" ref="G36:G99" si="4">+IF($F36="Nee, geheel niet van toepassing", "Maatregel n.v.t.", " ")</f>
        <v xml:space="preserve"> </v>
      </c>
      <c r="H36" s="150" t="str">
        <f t="shared" si="1"/>
        <v xml:space="preserve"> </v>
      </c>
      <c r="I36" s="151"/>
      <c r="K36" s="19" t="str">
        <f t="shared" si="3"/>
        <v xml:space="preserve"> </v>
      </c>
      <c r="L36" s="19" t="e">
        <f>+IF(#REF!=" "," ",IF(#REF!=#REF!,0,IF(#REF!=#REF!,0,1)))</f>
        <v>#REF!</v>
      </c>
    </row>
    <row r="37" spans="2:12" ht="25.5" x14ac:dyDescent="0.2">
      <c r="B37" s="138" t="s">
        <v>839</v>
      </c>
      <c r="C37" s="163" t="s">
        <v>840</v>
      </c>
      <c r="D37" s="138" t="s">
        <v>706</v>
      </c>
      <c r="E37" s="152"/>
      <c r="F37" s="149" t="str">
        <f t="shared" si="2"/>
        <v xml:space="preserve"> </v>
      </c>
      <c r="G37" s="149" t="str">
        <f t="shared" si="4"/>
        <v xml:space="preserve"> </v>
      </c>
      <c r="H37" s="150" t="str">
        <f t="shared" si="1"/>
        <v xml:space="preserve"> </v>
      </c>
      <c r="I37" s="151"/>
      <c r="K37" s="19" t="str">
        <f t="shared" si="3"/>
        <v xml:space="preserve"> </v>
      </c>
      <c r="L37" s="19" t="e">
        <f>+IF(#REF!=" "," ",IF(#REF!=#REF!,0,IF(#REF!=#REF!,0,1)))</f>
        <v>#REF!</v>
      </c>
    </row>
    <row r="38" spans="2:12" ht="25.5" x14ac:dyDescent="0.2">
      <c r="B38" s="138" t="s">
        <v>841</v>
      </c>
      <c r="C38" s="163" t="s">
        <v>842</v>
      </c>
      <c r="D38" s="138" t="s">
        <v>382</v>
      </c>
      <c r="E38" s="148"/>
      <c r="F38" s="149" t="str">
        <f t="shared" si="2"/>
        <v xml:space="preserve"> </v>
      </c>
      <c r="G38" s="149" t="str">
        <f t="shared" si="4"/>
        <v xml:space="preserve"> </v>
      </c>
      <c r="H38" s="150" t="str">
        <f t="shared" si="1"/>
        <v xml:space="preserve"> </v>
      </c>
      <c r="I38" s="151"/>
      <c r="K38" s="19" t="str">
        <f t="shared" si="3"/>
        <v xml:space="preserve"> </v>
      </c>
      <c r="L38" s="19" t="e">
        <f>+IF(#REF!=" "," ",IF(#REF!=#REF!,0,IF(#REF!=#REF!,0,1)))</f>
        <v>#REF!</v>
      </c>
    </row>
    <row r="39" spans="2:12" ht="25.5" x14ac:dyDescent="0.2">
      <c r="B39" s="138" t="s">
        <v>841</v>
      </c>
      <c r="C39" s="163" t="s">
        <v>843</v>
      </c>
      <c r="D39" s="138" t="s">
        <v>383</v>
      </c>
      <c r="E39" s="148"/>
      <c r="F39" s="149" t="str">
        <f t="shared" si="2"/>
        <v xml:space="preserve"> </v>
      </c>
      <c r="G39" s="149" t="str">
        <f t="shared" si="4"/>
        <v xml:space="preserve"> </v>
      </c>
      <c r="H39" s="150" t="str">
        <f t="shared" si="1"/>
        <v xml:space="preserve"> </v>
      </c>
      <c r="I39" s="151"/>
      <c r="K39" s="19" t="str">
        <f t="shared" si="3"/>
        <v xml:space="preserve"> </v>
      </c>
      <c r="L39" s="19" t="e">
        <f>+IF(#REF!=" "," ",IF(#REF!=#REF!,0,IF(#REF!=#REF!,0,1)))</f>
        <v>#REF!</v>
      </c>
    </row>
    <row r="40" spans="2:12" ht="12.75" x14ac:dyDescent="0.2">
      <c r="B40" s="138" t="s">
        <v>841</v>
      </c>
      <c r="C40" s="163" t="s">
        <v>844</v>
      </c>
      <c r="D40" s="138" t="s">
        <v>384</v>
      </c>
      <c r="E40" s="148"/>
      <c r="F40" s="149" t="str">
        <f t="shared" si="2"/>
        <v xml:space="preserve"> </v>
      </c>
      <c r="G40" s="149" t="str">
        <f t="shared" si="4"/>
        <v xml:space="preserve"> </v>
      </c>
      <c r="H40" s="150" t="str">
        <f t="shared" si="1"/>
        <v xml:space="preserve"> </v>
      </c>
      <c r="I40" s="151"/>
      <c r="K40" s="19" t="str">
        <f t="shared" si="3"/>
        <v xml:space="preserve"> </v>
      </c>
      <c r="L40" s="19" t="e">
        <f>+IF(#REF!=" "," ",IF(#REF!=#REF!,0,IF(#REF!=#REF!,0,1)))</f>
        <v>#REF!</v>
      </c>
    </row>
    <row r="41" spans="2:12" ht="63.75" x14ac:dyDescent="0.2">
      <c r="B41" s="138" t="s">
        <v>845</v>
      </c>
      <c r="C41" s="163" t="s">
        <v>846</v>
      </c>
      <c r="D41" s="138" t="s">
        <v>385</v>
      </c>
      <c r="E41" s="152"/>
      <c r="F41" s="149" t="str">
        <f t="shared" si="2"/>
        <v xml:space="preserve"> </v>
      </c>
      <c r="G41" s="149" t="str">
        <f t="shared" si="4"/>
        <v xml:space="preserve"> </v>
      </c>
      <c r="H41" s="150" t="str">
        <f t="shared" si="1"/>
        <v xml:space="preserve"> </v>
      </c>
      <c r="I41" s="151"/>
      <c r="K41" s="19" t="str">
        <f t="shared" si="3"/>
        <v xml:space="preserve"> </v>
      </c>
      <c r="L41" s="19" t="e">
        <f>+IF(#REF!=" "," ",IF(#REF!=#REF!,0,IF(#REF!=#REF!,0,1)))</f>
        <v>#REF!</v>
      </c>
    </row>
    <row r="42" spans="2:12" ht="51" x14ac:dyDescent="0.2">
      <c r="B42" s="138" t="s">
        <v>845</v>
      </c>
      <c r="C42" s="163" t="s">
        <v>847</v>
      </c>
      <c r="D42" s="138" t="s">
        <v>386</v>
      </c>
      <c r="E42" s="152"/>
      <c r="F42" s="149" t="str">
        <f t="shared" si="2"/>
        <v xml:space="preserve"> </v>
      </c>
      <c r="G42" s="149" t="str">
        <f t="shared" si="4"/>
        <v xml:space="preserve"> </v>
      </c>
      <c r="H42" s="150" t="str">
        <f t="shared" si="1"/>
        <v xml:space="preserve"> </v>
      </c>
      <c r="I42" s="151"/>
      <c r="K42" s="19" t="str">
        <f t="shared" si="3"/>
        <v xml:space="preserve"> </v>
      </c>
      <c r="L42" s="19" t="e">
        <f>+IF(#REF!=" "," ",IF(#REF!=#REF!,0,IF(#REF!=#REF!,0,1)))</f>
        <v>#REF!</v>
      </c>
    </row>
    <row r="43" spans="2:12" ht="25.5" x14ac:dyDescent="0.2">
      <c r="B43" s="138" t="s">
        <v>848</v>
      </c>
      <c r="C43" s="163" t="s">
        <v>847</v>
      </c>
      <c r="D43" s="138" t="s">
        <v>387</v>
      </c>
      <c r="E43" s="152"/>
      <c r="F43" s="149" t="str">
        <f t="shared" si="2"/>
        <v xml:space="preserve"> </v>
      </c>
      <c r="G43" s="149" t="str">
        <f t="shared" si="4"/>
        <v xml:space="preserve"> </v>
      </c>
      <c r="H43" s="150" t="str">
        <f t="shared" si="1"/>
        <v xml:space="preserve"> </v>
      </c>
      <c r="I43" s="151"/>
      <c r="K43" s="19" t="str">
        <f t="shared" si="3"/>
        <v xml:space="preserve"> </v>
      </c>
      <c r="L43" s="19" t="e">
        <f>+IF(#REF!=" "," ",IF(#REF!=#REF!,0,IF(#REF!=#REF!,0,1)))</f>
        <v>#REF!</v>
      </c>
    </row>
    <row r="44" spans="2:12" ht="25.5" x14ac:dyDescent="0.2">
      <c r="B44" s="138" t="s">
        <v>848</v>
      </c>
      <c r="C44" s="163" t="s">
        <v>847</v>
      </c>
      <c r="D44" s="138" t="s">
        <v>388</v>
      </c>
      <c r="E44" s="152"/>
      <c r="F44" s="149" t="str">
        <f t="shared" si="2"/>
        <v xml:space="preserve"> </v>
      </c>
      <c r="G44" s="149" t="str">
        <f t="shared" si="4"/>
        <v xml:space="preserve"> </v>
      </c>
      <c r="H44" s="150" t="str">
        <f t="shared" si="1"/>
        <v xml:space="preserve"> </v>
      </c>
      <c r="I44" s="151"/>
      <c r="K44" s="19" t="str">
        <f t="shared" si="3"/>
        <v xml:space="preserve"> </v>
      </c>
      <c r="L44" s="19" t="e">
        <f>+IF(#REF!=" "," ",IF(#REF!=#REF!,0,IF(#REF!=#REF!,0,1)))</f>
        <v>#REF!</v>
      </c>
    </row>
    <row r="45" spans="2:12" ht="38.25" x14ac:dyDescent="0.2">
      <c r="B45" s="138" t="s">
        <v>848</v>
      </c>
      <c r="C45" s="163" t="s">
        <v>847</v>
      </c>
      <c r="D45" s="138" t="s">
        <v>389</v>
      </c>
      <c r="E45" s="148"/>
      <c r="F45" s="149" t="str">
        <f t="shared" si="2"/>
        <v xml:space="preserve"> </v>
      </c>
      <c r="G45" s="149" t="str">
        <f t="shared" si="4"/>
        <v xml:space="preserve"> </v>
      </c>
      <c r="H45" s="150" t="str">
        <f t="shared" si="1"/>
        <v xml:space="preserve"> </v>
      </c>
      <c r="I45" s="151"/>
      <c r="K45" s="19" t="str">
        <f t="shared" si="3"/>
        <v xml:space="preserve"> </v>
      </c>
      <c r="L45" s="19" t="e">
        <f>+IF(#REF!=" "," ",IF(#REF!=#REF!,0,IF(#REF!=#REF!,0,1)))</f>
        <v>#REF!</v>
      </c>
    </row>
    <row r="46" spans="2:12" ht="76.5" x14ac:dyDescent="0.2">
      <c r="B46" s="138" t="s">
        <v>849</v>
      </c>
      <c r="C46" s="163" t="s">
        <v>850</v>
      </c>
      <c r="D46" s="138" t="s">
        <v>390</v>
      </c>
      <c r="E46" s="152"/>
      <c r="F46" s="149" t="str">
        <f t="shared" si="2"/>
        <v xml:space="preserve"> </v>
      </c>
      <c r="G46" s="149" t="str">
        <f t="shared" si="4"/>
        <v xml:space="preserve"> </v>
      </c>
      <c r="H46" s="150" t="str">
        <f t="shared" si="1"/>
        <v xml:space="preserve"> </v>
      </c>
      <c r="I46" s="151"/>
      <c r="K46" s="19" t="str">
        <f t="shared" si="3"/>
        <v xml:space="preserve"> </v>
      </c>
      <c r="L46" s="19" t="e">
        <f>+IF(#REF!=" "," ",IF(#REF!=#REF!,0,IF(#REF!=#REF!,0,1)))</f>
        <v>#REF!</v>
      </c>
    </row>
    <row r="47" spans="2:12" ht="38.25" x14ac:dyDescent="0.2">
      <c r="B47" s="138" t="s">
        <v>849</v>
      </c>
      <c r="C47" s="163" t="s">
        <v>851</v>
      </c>
      <c r="D47" s="138" t="s">
        <v>391</v>
      </c>
      <c r="E47" s="152"/>
      <c r="F47" s="149" t="str">
        <f t="shared" si="2"/>
        <v xml:space="preserve"> </v>
      </c>
      <c r="G47" s="149" t="str">
        <f t="shared" si="4"/>
        <v xml:space="preserve"> </v>
      </c>
      <c r="H47" s="150" t="str">
        <f t="shared" si="1"/>
        <v xml:space="preserve"> </v>
      </c>
      <c r="I47" s="151"/>
      <c r="K47" s="19" t="str">
        <f t="shared" si="3"/>
        <v xml:space="preserve"> </v>
      </c>
      <c r="L47" s="19" t="e">
        <f>+IF(#REF!=" "," ",IF(#REF!=#REF!,0,IF(#REF!=#REF!,0,1)))</f>
        <v>#REF!</v>
      </c>
    </row>
    <row r="48" spans="2:12" ht="25.5" x14ac:dyDescent="0.2">
      <c r="B48" s="138" t="s">
        <v>849</v>
      </c>
      <c r="C48" s="163" t="s">
        <v>852</v>
      </c>
      <c r="D48" s="138" t="s">
        <v>392</v>
      </c>
      <c r="E48" s="152"/>
      <c r="F48" s="149" t="str">
        <f t="shared" si="2"/>
        <v xml:space="preserve"> </v>
      </c>
      <c r="G48" s="149" t="str">
        <f t="shared" si="4"/>
        <v xml:space="preserve"> </v>
      </c>
      <c r="H48" s="150" t="str">
        <f t="shared" si="1"/>
        <v xml:space="preserve"> </v>
      </c>
      <c r="I48" s="151"/>
      <c r="K48" s="19" t="str">
        <f t="shared" si="3"/>
        <v xml:space="preserve"> </v>
      </c>
      <c r="L48" s="19" t="e">
        <f>+IF(#REF!=" "," ",IF(#REF!=#REF!,0,IF(#REF!=#REF!,0,1)))</f>
        <v>#REF!</v>
      </c>
    </row>
    <row r="49" spans="2:12" ht="25.5" x14ac:dyDescent="0.2">
      <c r="B49" s="138" t="s">
        <v>849</v>
      </c>
      <c r="C49" s="163" t="s">
        <v>853</v>
      </c>
      <c r="D49" s="138" t="s">
        <v>393</v>
      </c>
      <c r="E49" s="152"/>
      <c r="F49" s="149" t="str">
        <f t="shared" si="2"/>
        <v xml:space="preserve"> </v>
      </c>
      <c r="G49" s="149" t="str">
        <f t="shared" si="4"/>
        <v xml:space="preserve"> </v>
      </c>
      <c r="H49" s="150" t="str">
        <f t="shared" si="1"/>
        <v xml:space="preserve"> </v>
      </c>
      <c r="I49" s="151"/>
      <c r="K49" s="19" t="str">
        <f t="shared" si="3"/>
        <v xml:space="preserve"> </v>
      </c>
      <c r="L49" s="19" t="e">
        <f>+IF(#REF!=" "," ",IF(#REF!=#REF!,0,IF(#REF!=#REF!,0,1)))</f>
        <v>#REF!</v>
      </c>
    </row>
    <row r="50" spans="2:12" ht="114.75" x14ac:dyDescent="0.2">
      <c r="B50" s="138" t="s">
        <v>854</v>
      </c>
      <c r="C50" s="163" t="s">
        <v>855</v>
      </c>
      <c r="D50" s="138" t="s">
        <v>747</v>
      </c>
      <c r="E50" s="152"/>
      <c r="F50" s="149" t="str">
        <f t="shared" si="2"/>
        <v xml:space="preserve"> </v>
      </c>
      <c r="G50" s="149" t="str">
        <f t="shared" si="4"/>
        <v xml:space="preserve"> </v>
      </c>
      <c r="H50" s="150" t="str">
        <f t="shared" si="1"/>
        <v xml:space="preserve"> </v>
      </c>
      <c r="I50" s="151"/>
      <c r="K50" s="19" t="str">
        <f t="shared" si="3"/>
        <v xml:space="preserve"> </v>
      </c>
      <c r="L50" s="19" t="e">
        <f>+IF(#REF!=" "," ",IF(#REF!=#REF!,0,IF(#REF!=#REF!,0,1)))</f>
        <v>#REF!</v>
      </c>
    </row>
    <row r="51" spans="2:12" ht="102" x14ac:dyDescent="0.2">
      <c r="B51" s="138" t="s">
        <v>856</v>
      </c>
      <c r="C51" s="163" t="s">
        <v>857</v>
      </c>
      <c r="D51" s="138" t="s">
        <v>448</v>
      </c>
      <c r="E51" s="152"/>
      <c r="F51" s="149" t="str">
        <f t="shared" si="2"/>
        <v xml:space="preserve"> </v>
      </c>
      <c r="G51" s="149" t="str">
        <f t="shared" si="4"/>
        <v xml:space="preserve"> </v>
      </c>
      <c r="H51" s="150" t="str">
        <f t="shared" si="1"/>
        <v xml:space="preserve"> </v>
      </c>
      <c r="I51" s="151"/>
      <c r="K51" s="19" t="str">
        <f t="shared" si="3"/>
        <v xml:space="preserve"> </v>
      </c>
      <c r="L51" s="19" t="e">
        <f>+IF(#REF!=" "," ",IF(#REF!=#REF!,0,IF(#REF!=#REF!,0,1)))</f>
        <v>#REF!</v>
      </c>
    </row>
    <row r="52" spans="2:12" ht="51" x14ac:dyDescent="0.2">
      <c r="B52" s="138" t="s">
        <v>856</v>
      </c>
      <c r="C52" s="163" t="s">
        <v>858</v>
      </c>
      <c r="D52" s="138" t="s">
        <v>449</v>
      </c>
      <c r="E52" s="152"/>
      <c r="F52" s="149" t="str">
        <f t="shared" si="2"/>
        <v xml:space="preserve"> </v>
      </c>
      <c r="G52" s="149" t="str">
        <f t="shared" si="4"/>
        <v xml:space="preserve"> </v>
      </c>
      <c r="H52" s="150" t="str">
        <f t="shared" si="1"/>
        <v xml:space="preserve"> </v>
      </c>
      <c r="I52" s="151"/>
      <c r="K52" s="19" t="str">
        <f t="shared" si="3"/>
        <v xml:space="preserve"> </v>
      </c>
      <c r="L52" s="19" t="e">
        <f>+IF(#REF!=" "," ",IF(#REF!=#REF!,0,IF(#REF!=#REF!,0,1)))</f>
        <v>#REF!</v>
      </c>
    </row>
    <row r="53" spans="2:12" ht="51" x14ac:dyDescent="0.2">
      <c r="B53" s="138" t="s">
        <v>859</v>
      </c>
      <c r="C53" s="163" t="s">
        <v>860</v>
      </c>
      <c r="D53" s="138" t="s">
        <v>450</v>
      </c>
      <c r="E53" s="152"/>
      <c r="F53" s="149" t="str">
        <f t="shared" si="2"/>
        <v xml:space="preserve"> </v>
      </c>
      <c r="G53" s="149" t="str">
        <f t="shared" si="4"/>
        <v xml:space="preserve"> </v>
      </c>
      <c r="H53" s="150" t="str">
        <f t="shared" si="1"/>
        <v xml:space="preserve"> </v>
      </c>
      <c r="I53" s="151"/>
      <c r="K53" s="19" t="str">
        <f t="shared" si="3"/>
        <v xml:space="preserve"> </v>
      </c>
      <c r="L53" s="19" t="e">
        <f>+IF(#REF!=" "," ",IF(#REF!=#REF!,0,IF(#REF!=#REF!,0,1)))</f>
        <v>#REF!</v>
      </c>
    </row>
    <row r="54" spans="2:12" ht="38.25" x14ac:dyDescent="0.2">
      <c r="B54" s="138" t="s">
        <v>859</v>
      </c>
      <c r="C54" s="163" t="s">
        <v>860</v>
      </c>
      <c r="D54" s="138" t="s">
        <v>451</v>
      </c>
      <c r="E54" s="152"/>
      <c r="F54" s="149" t="str">
        <f t="shared" si="2"/>
        <v xml:space="preserve"> </v>
      </c>
      <c r="G54" s="149" t="str">
        <f t="shared" si="4"/>
        <v xml:space="preserve"> </v>
      </c>
      <c r="H54" s="150" t="str">
        <f t="shared" si="1"/>
        <v xml:space="preserve"> </v>
      </c>
      <c r="I54" s="151"/>
      <c r="K54" s="19" t="str">
        <f t="shared" si="3"/>
        <v xml:space="preserve"> </v>
      </c>
      <c r="L54" s="19" t="e">
        <f>+IF(#REF!=" "," ",IF(#REF!=#REF!,0,IF(#REF!=#REF!,0,1)))</f>
        <v>#REF!</v>
      </c>
    </row>
    <row r="55" spans="2:12" ht="38.25" x14ac:dyDescent="0.2">
      <c r="B55" s="138" t="s">
        <v>859</v>
      </c>
      <c r="C55" s="163" t="s">
        <v>860</v>
      </c>
      <c r="D55" s="138" t="s">
        <v>452</v>
      </c>
      <c r="E55" s="152"/>
      <c r="F55" s="149" t="str">
        <f t="shared" si="2"/>
        <v xml:space="preserve"> </v>
      </c>
      <c r="G55" s="149" t="str">
        <f t="shared" si="4"/>
        <v xml:space="preserve"> </v>
      </c>
      <c r="H55" s="150" t="str">
        <f t="shared" si="1"/>
        <v xml:space="preserve"> </v>
      </c>
      <c r="I55" s="151"/>
      <c r="K55" s="19" t="str">
        <f t="shared" si="3"/>
        <v xml:space="preserve"> </v>
      </c>
      <c r="L55" s="19" t="e">
        <f>+IF(#REF!=" "," ",IF(#REF!=#REF!,0,IF(#REF!=#REF!,0,1)))</f>
        <v>#REF!</v>
      </c>
    </row>
    <row r="56" spans="2:12" ht="25.5" x14ac:dyDescent="0.2">
      <c r="B56" s="138" t="s">
        <v>859</v>
      </c>
      <c r="C56" s="163" t="s">
        <v>860</v>
      </c>
      <c r="D56" s="138" t="s">
        <v>1009</v>
      </c>
      <c r="E56" s="148"/>
      <c r="F56" s="149" t="str">
        <f t="shared" si="2"/>
        <v xml:space="preserve"> </v>
      </c>
      <c r="G56" s="149" t="str">
        <f t="shared" si="4"/>
        <v xml:space="preserve"> </v>
      </c>
      <c r="H56" s="150" t="str">
        <f t="shared" si="1"/>
        <v xml:space="preserve"> </v>
      </c>
      <c r="I56" s="151"/>
      <c r="K56" s="19" t="str">
        <f t="shared" si="3"/>
        <v xml:space="preserve"> </v>
      </c>
      <c r="L56" s="19" t="e">
        <f>+IF(#REF!=" "," ",IF(#REF!=#REF!,0,IF(#REF!=#REF!,0,1)))</f>
        <v>#REF!</v>
      </c>
    </row>
    <row r="57" spans="2:12" ht="51" x14ac:dyDescent="0.2">
      <c r="B57" s="138" t="s">
        <v>861</v>
      </c>
      <c r="C57" s="138" t="s">
        <v>862</v>
      </c>
      <c r="D57" s="138" t="s">
        <v>1010</v>
      </c>
      <c r="E57" s="153"/>
      <c r="F57" s="149" t="str">
        <f t="shared" si="2"/>
        <v xml:space="preserve"> </v>
      </c>
      <c r="G57" s="149" t="str">
        <f t="shared" si="4"/>
        <v xml:space="preserve"> </v>
      </c>
      <c r="H57" s="150" t="str">
        <f t="shared" si="1"/>
        <v xml:space="preserve"> </v>
      </c>
      <c r="I57" s="151"/>
      <c r="K57" s="19" t="str">
        <f t="shared" si="3"/>
        <v xml:space="preserve"> </v>
      </c>
      <c r="L57" s="19" t="e">
        <f>+IF(#REF!=" "," ",IF(#REF!=#REF!,0,IF(#REF!=#REF!,0,1)))</f>
        <v>#REF!</v>
      </c>
    </row>
    <row r="58" spans="2:12" ht="25.5" x14ac:dyDescent="0.2">
      <c r="B58" s="138" t="s">
        <v>861</v>
      </c>
      <c r="C58" s="138" t="s">
        <v>863</v>
      </c>
      <c r="D58" s="138" t="s">
        <v>1011</v>
      </c>
      <c r="E58" s="153"/>
      <c r="F58" s="149" t="str">
        <f t="shared" si="2"/>
        <v xml:space="preserve"> </v>
      </c>
      <c r="G58" s="149" t="str">
        <f t="shared" si="4"/>
        <v xml:space="preserve"> </v>
      </c>
      <c r="H58" s="150" t="str">
        <f t="shared" si="1"/>
        <v xml:space="preserve"> </v>
      </c>
      <c r="I58" s="151"/>
      <c r="K58" s="19" t="str">
        <f t="shared" si="3"/>
        <v xml:space="preserve"> </v>
      </c>
      <c r="L58" s="19" t="e">
        <f>+IF(#REF!=" "," ",IF(#REF!=#REF!,0,IF(#REF!=#REF!,0,1)))</f>
        <v>#REF!</v>
      </c>
    </row>
    <row r="59" spans="2:12" ht="25.5" x14ac:dyDescent="0.2">
      <c r="B59" s="138" t="s">
        <v>864</v>
      </c>
      <c r="C59" s="138" t="s">
        <v>865</v>
      </c>
      <c r="D59" s="138" t="s">
        <v>1012</v>
      </c>
      <c r="E59" s="153"/>
      <c r="F59" s="149" t="str">
        <f t="shared" si="2"/>
        <v xml:space="preserve"> </v>
      </c>
      <c r="G59" s="149" t="str">
        <f t="shared" si="4"/>
        <v xml:space="preserve"> </v>
      </c>
      <c r="H59" s="150" t="str">
        <f t="shared" si="1"/>
        <v xml:space="preserve"> </v>
      </c>
      <c r="I59" s="151"/>
      <c r="K59" s="19" t="str">
        <f t="shared" si="3"/>
        <v xml:space="preserve"> </v>
      </c>
      <c r="L59" s="19" t="e">
        <f>+IF(#REF!=" "," ",IF(#REF!=#REF!,0,IF(#REF!=#REF!,0,1)))</f>
        <v>#REF!</v>
      </c>
    </row>
    <row r="60" spans="2:12" ht="25.5" x14ac:dyDescent="0.2">
      <c r="B60" s="138" t="s">
        <v>864</v>
      </c>
      <c r="C60" s="138" t="s">
        <v>866</v>
      </c>
      <c r="D60" s="138" t="s">
        <v>1013</v>
      </c>
      <c r="E60" s="153"/>
      <c r="F60" s="149" t="str">
        <f t="shared" si="2"/>
        <v xml:space="preserve"> </v>
      </c>
      <c r="G60" s="149" t="str">
        <f t="shared" si="4"/>
        <v xml:space="preserve"> </v>
      </c>
      <c r="H60" s="150" t="str">
        <f t="shared" si="1"/>
        <v xml:space="preserve"> </v>
      </c>
      <c r="I60" s="151"/>
      <c r="K60" s="19" t="str">
        <f t="shared" si="3"/>
        <v xml:space="preserve"> </v>
      </c>
      <c r="L60" s="19" t="e">
        <f>+IF(#REF!=" "," ",IF(#REF!=#REF!,0,IF(#REF!=#REF!,0,1)))</f>
        <v>#REF!</v>
      </c>
    </row>
    <row r="61" spans="2:12" ht="25.5" x14ac:dyDescent="0.2">
      <c r="B61" s="138" t="s">
        <v>867</v>
      </c>
      <c r="C61" s="163" t="s">
        <v>868</v>
      </c>
      <c r="D61" s="138" t="s">
        <v>1014</v>
      </c>
      <c r="E61" s="148"/>
      <c r="F61" s="149" t="str">
        <f t="shared" si="2"/>
        <v xml:space="preserve"> </v>
      </c>
      <c r="G61" s="149" t="str">
        <f t="shared" si="4"/>
        <v xml:space="preserve"> </v>
      </c>
      <c r="H61" s="150" t="str">
        <f t="shared" si="1"/>
        <v xml:space="preserve"> </v>
      </c>
      <c r="I61" s="151"/>
      <c r="K61" s="19" t="str">
        <f t="shared" si="3"/>
        <v xml:space="preserve"> </v>
      </c>
      <c r="L61" s="19" t="e">
        <f>+IF(#REF!=" "," ",IF(#REF!=#REF!,0,IF(#REF!=#REF!,0,1)))</f>
        <v>#REF!</v>
      </c>
    </row>
    <row r="62" spans="2:12" ht="63.75" x14ac:dyDescent="0.2">
      <c r="B62" s="138" t="s">
        <v>867</v>
      </c>
      <c r="C62" s="138" t="s">
        <v>869</v>
      </c>
      <c r="D62" s="138" t="s">
        <v>796</v>
      </c>
      <c r="E62" s="153"/>
      <c r="F62" s="149" t="str">
        <f t="shared" si="2"/>
        <v xml:space="preserve"> </v>
      </c>
      <c r="G62" s="149" t="str">
        <f t="shared" si="4"/>
        <v xml:space="preserve"> </v>
      </c>
      <c r="H62" s="150" t="str">
        <f t="shared" si="1"/>
        <v xml:space="preserve"> </v>
      </c>
      <c r="I62" s="151"/>
      <c r="K62" s="19" t="str">
        <f t="shared" si="3"/>
        <v xml:space="preserve"> </v>
      </c>
      <c r="L62" s="19" t="e">
        <f>+IF(#REF!=" "," ",IF(#REF!=#REF!,0,IF(#REF!=#REF!,0,1)))</f>
        <v>#REF!</v>
      </c>
    </row>
    <row r="63" spans="2:12" ht="51" x14ac:dyDescent="0.2">
      <c r="B63" s="138" t="s">
        <v>867</v>
      </c>
      <c r="C63" s="163" t="s">
        <v>870</v>
      </c>
      <c r="D63" s="138" t="s">
        <v>797</v>
      </c>
      <c r="E63" s="152"/>
      <c r="F63" s="149" t="str">
        <f t="shared" si="2"/>
        <v xml:space="preserve"> </v>
      </c>
      <c r="G63" s="149" t="str">
        <f t="shared" si="4"/>
        <v xml:space="preserve"> </v>
      </c>
      <c r="H63" s="150" t="str">
        <f t="shared" si="1"/>
        <v xml:space="preserve"> </v>
      </c>
      <c r="I63" s="151"/>
      <c r="K63" s="19" t="str">
        <f t="shared" si="3"/>
        <v xml:space="preserve"> </v>
      </c>
      <c r="L63" s="19" t="e">
        <f>+IF(#REF!=" "," ",IF(#REF!=#REF!,0,IF(#REF!=#REF!,0,1)))</f>
        <v>#REF!</v>
      </c>
    </row>
    <row r="64" spans="2:12" ht="25.5" x14ac:dyDescent="0.2">
      <c r="B64" s="138" t="s">
        <v>871</v>
      </c>
      <c r="C64" s="163" t="s">
        <v>872</v>
      </c>
      <c r="D64" s="138" t="s">
        <v>798</v>
      </c>
      <c r="E64" s="152"/>
      <c r="F64" s="149" t="str">
        <f t="shared" si="2"/>
        <v xml:space="preserve"> </v>
      </c>
      <c r="G64" s="149" t="str">
        <f t="shared" si="4"/>
        <v xml:space="preserve"> </v>
      </c>
      <c r="H64" s="150" t="str">
        <f t="shared" si="1"/>
        <v xml:space="preserve"> </v>
      </c>
      <c r="I64" s="151"/>
      <c r="K64" s="19" t="str">
        <f t="shared" si="3"/>
        <v xml:space="preserve"> </v>
      </c>
      <c r="L64" s="19" t="e">
        <f>+IF(#REF!=" "," ",IF(#REF!=#REF!,0,IF(#REF!=#REF!,0,1)))</f>
        <v>#REF!</v>
      </c>
    </row>
    <row r="65" spans="2:12" ht="25.5" x14ac:dyDescent="0.2">
      <c r="B65" s="138" t="s">
        <v>871</v>
      </c>
      <c r="C65" s="138" t="s">
        <v>873</v>
      </c>
      <c r="D65" s="138" t="s">
        <v>799</v>
      </c>
      <c r="E65" s="153"/>
      <c r="F65" s="149" t="str">
        <f t="shared" si="2"/>
        <v xml:space="preserve"> </v>
      </c>
      <c r="G65" s="149" t="str">
        <f t="shared" si="4"/>
        <v xml:space="preserve"> </v>
      </c>
      <c r="H65" s="150" t="str">
        <f t="shared" si="1"/>
        <v xml:space="preserve"> </v>
      </c>
      <c r="I65" s="151"/>
      <c r="K65" s="19" t="str">
        <f t="shared" si="3"/>
        <v xml:space="preserve"> </v>
      </c>
      <c r="L65" s="19" t="e">
        <f>+IF(#REF!=" "," ",IF(#REF!=#REF!,0,IF(#REF!=#REF!,0,1)))</f>
        <v>#REF!</v>
      </c>
    </row>
    <row r="66" spans="2:12" ht="51" x14ac:dyDescent="0.2">
      <c r="B66" s="138" t="s">
        <v>874</v>
      </c>
      <c r="C66" s="138" t="s">
        <v>875</v>
      </c>
      <c r="D66" s="138" t="s">
        <v>800</v>
      </c>
      <c r="E66" s="153"/>
      <c r="F66" s="149" t="str">
        <f t="shared" si="2"/>
        <v xml:space="preserve"> </v>
      </c>
      <c r="G66" s="149" t="str">
        <f t="shared" si="4"/>
        <v xml:space="preserve"> </v>
      </c>
      <c r="H66" s="150" t="str">
        <f t="shared" si="1"/>
        <v xml:space="preserve"> </v>
      </c>
      <c r="I66" s="151"/>
      <c r="K66" s="19" t="str">
        <f t="shared" si="3"/>
        <v xml:space="preserve"> </v>
      </c>
      <c r="L66" s="19" t="e">
        <f>+IF(#REF!=" "," ",IF(#REF!=#REF!,0,IF(#REF!=#REF!,0,1)))</f>
        <v>#REF!</v>
      </c>
    </row>
    <row r="67" spans="2:12" ht="12.75" x14ac:dyDescent="0.2">
      <c r="B67" s="138" t="s">
        <v>876</v>
      </c>
      <c r="C67" s="138" t="s">
        <v>877</v>
      </c>
      <c r="D67" s="138" t="s">
        <v>801</v>
      </c>
      <c r="E67" s="154"/>
      <c r="F67" s="149" t="str">
        <f t="shared" si="2"/>
        <v xml:space="preserve"> </v>
      </c>
      <c r="G67" s="149" t="str">
        <f t="shared" si="4"/>
        <v xml:space="preserve"> </v>
      </c>
      <c r="H67" s="150" t="str">
        <f t="shared" si="1"/>
        <v xml:space="preserve"> </v>
      </c>
      <c r="I67" s="151"/>
      <c r="K67" s="19" t="str">
        <f t="shared" si="3"/>
        <v xml:space="preserve"> </v>
      </c>
      <c r="L67" s="19" t="e">
        <f>+IF(#REF!=" "," ",IF(#REF!=#REF!,0,IF(#REF!=#REF!,0,1)))</f>
        <v>#REF!</v>
      </c>
    </row>
    <row r="68" spans="2:12" ht="25.5" x14ac:dyDescent="0.2">
      <c r="B68" s="138" t="s">
        <v>876</v>
      </c>
      <c r="C68" s="138" t="s">
        <v>877</v>
      </c>
      <c r="D68" s="138" t="s">
        <v>802</v>
      </c>
      <c r="E68" s="153"/>
      <c r="F68" s="149" t="str">
        <f t="shared" si="2"/>
        <v xml:space="preserve"> </v>
      </c>
      <c r="G68" s="149" t="str">
        <f t="shared" si="4"/>
        <v xml:space="preserve"> </v>
      </c>
      <c r="H68" s="150" t="str">
        <f t="shared" si="1"/>
        <v xml:space="preserve"> </v>
      </c>
      <c r="I68" s="151"/>
      <c r="K68" s="19" t="str">
        <f t="shared" si="3"/>
        <v xml:space="preserve"> </v>
      </c>
      <c r="L68" s="19" t="e">
        <f>+IF(#REF!=" "," ",IF(#REF!=#REF!,0,IF(#REF!=#REF!,0,1)))</f>
        <v>#REF!</v>
      </c>
    </row>
    <row r="69" spans="2:12" ht="12.75" x14ac:dyDescent="0.2">
      <c r="B69" s="138" t="s">
        <v>876</v>
      </c>
      <c r="C69" s="138" t="s">
        <v>877</v>
      </c>
      <c r="D69" s="138" t="s">
        <v>803</v>
      </c>
      <c r="E69" s="154"/>
      <c r="F69" s="149" t="str">
        <f t="shared" si="2"/>
        <v xml:space="preserve"> </v>
      </c>
      <c r="G69" s="149" t="str">
        <f t="shared" si="4"/>
        <v xml:space="preserve"> </v>
      </c>
      <c r="H69" s="150" t="str">
        <f t="shared" si="1"/>
        <v xml:space="preserve"> </v>
      </c>
      <c r="I69" s="151"/>
      <c r="K69" s="19" t="str">
        <f t="shared" si="3"/>
        <v xml:space="preserve"> </v>
      </c>
      <c r="L69" s="19" t="e">
        <f>+IF(#REF!=" "," ",IF(#REF!=#REF!,0,IF(#REF!=#REF!,0,1)))</f>
        <v>#REF!</v>
      </c>
    </row>
    <row r="70" spans="2:12" ht="12.75" x14ac:dyDescent="0.2">
      <c r="B70" s="138" t="s">
        <v>878</v>
      </c>
      <c r="C70" s="138" t="s">
        <v>879</v>
      </c>
      <c r="D70" s="138" t="s">
        <v>804</v>
      </c>
      <c r="E70" s="153"/>
      <c r="F70" s="149" t="str">
        <f t="shared" si="2"/>
        <v xml:space="preserve"> </v>
      </c>
      <c r="G70" s="149" t="str">
        <f t="shared" si="4"/>
        <v xml:space="preserve"> </v>
      </c>
      <c r="H70" s="150" t="str">
        <f t="shared" si="1"/>
        <v xml:space="preserve"> </v>
      </c>
      <c r="I70" s="151"/>
      <c r="K70" s="19" t="str">
        <f t="shared" si="3"/>
        <v xml:space="preserve"> </v>
      </c>
      <c r="L70" s="19" t="e">
        <f>+IF(#REF!=" "," ",IF(#REF!=#REF!,0,IF(#REF!=#REF!,0,1)))</f>
        <v>#REF!</v>
      </c>
    </row>
    <row r="71" spans="2:12" ht="25.5" x14ac:dyDescent="0.2">
      <c r="B71" s="138" t="s">
        <v>880</v>
      </c>
      <c r="C71" s="138" t="s">
        <v>881</v>
      </c>
      <c r="D71" s="138" t="s">
        <v>805</v>
      </c>
      <c r="E71" s="153"/>
      <c r="F71" s="149" t="str">
        <f t="shared" si="2"/>
        <v xml:space="preserve"> </v>
      </c>
      <c r="G71" s="149" t="str">
        <f t="shared" si="4"/>
        <v xml:space="preserve"> </v>
      </c>
      <c r="H71" s="150" t="str">
        <f t="shared" si="1"/>
        <v xml:space="preserve"> </v>
      </c>
      <c r="I71" s="151"/>
      <c r="K71" s="19" t="str">
        <f t="shared" si="3"/>
        <v xml:space="preserve"> </v>
      </c>
      <c r="L71" s="19" t="e">
        <f>+IF(#REF!=" "," ",IF(#REF!=#REF!,0,IF(#REF!=#REF!,0,1)))</f>
        <v>#REF!</v>
      </c>
    </row>
    <row r="72" spans="2:12" ht="51" x14ac:dyDescent="0.2">
      <c r="B72" s="138" t="s">
        <v>882</v>
      </c>
      <c r="C72" s="138" t="s">
        <v>883</v>
      </c>
      <c r="D72" s="138" t="s">
        <v>806</v>
      </c>
      <c r="E72" s="153"/>
      <c r="F72" s="149" t="str">
        <f t="shared" si="2"/>
        <v xml:space="preserve"> </v>
      </c>
      <c r="G72" s="149" t="str">
        <f t="shared" si="4"/>
        <v xml:space="preserve"> </v>
      </c>
      <c r="H72" s="150" t="str">
        <f t="shared" si="1"/>
        <v xml:space="preserve"> </v>
      </c>
      <c r="I72" s="151"/>
      <c r="K72" s="19" t="str">
        <f t="shared" si="3"/>
        <v xml:space="preserve"> </v>
      </c>
      <c r="L72" s="19" t="e">
        <f>+IF(#REF!=" "," ",IF(#REF!=#REF!,0,IF(#REF!=#REF!,0,1)))</f>
        <v>#REF!</v>
      </c>
    </row>
    <row r="73" spans="2:12" ht="25.5" x14ac:dyDescent="0.2">
      <c r="B73" s="138" t="s">
        <v>882</v>
      </c>
      <c r="C73" s="138" t="s">
        <v>847</v>
      </c>
      <c r="D73" s="138" t="s">
        <v>807</v>
      </c>
      <c r="E73" s="153"/>
      <c r="F73" s="149" t="str">
        <f t="shared" si="2"/>
        <v xml:space="preserve"> </v>
      </c>
      <c r="G73" s="149" t="str">
        <f t="shared" si="4"/>
        <v xml:space="preserve"> </v>
      </c>
      <c r="H73" s="150" t="str">
        <f t="shared" si="1"/>
        <v xml:space="preserve"> </v>
      </c>
      <c r="I73" s="151"/>
      <c r="K73" s="19" t="str">
        <f t="shared" si="3"/>
        <v xml:space="preserve"> </v>
      </c>
      <c r="L73" s="19" t="e">
        <f>+IF(#REF!=" "," ",IF(#REF!=#REF!,0,IF(#REF!=#REF!,0,1)))</f>
        <v>#REF!</v>
      </c>
    </row>
    <row r="74" spans="2:12" ht="76.5" x14ac:dyDescent="0.2">
      <c r="B74" s="138" t="s">
        <v>882</v>
      </c>
      <c r="C74" s="138" t="s">
        <v>883</v>
      </c>
      <c r="D74" s="138" t="s">
        <v>394</v>
      </c>
      <c r="E74" s="153"/>
      <c r="F74" s="149" t="str">
        <f t="shared" si="2"/>
        <v xml:space="preserve"> </v>
      </c>
      <c r="G74" s="149" t="str">
        <f t="shared" si="4"/>
        <v xml:space="preserve"> </v>
      </c>
      <c r="H74" s="150" t="str">
        <f t="shared" si="1"/>
        <v xml:space="preserve"> </v>
      </c>
      <c r="I74" s="151"/>
      <c r="K74" s="19" t="str">
        <f t="shared" si="3"/>
        <v xml:space="preserve"> </v>
      </c>
      <c r="L74" s="19" t="e">
        <f>+IF(#REF!=" "," ",IF(#REF!=#REF!,0,IF(#REF!=#REF!,0,1)))</f>
        <v>#REF!</v>
      </c>
    </row>
    <row r="75" spans="2:12" ht="114.75" x14ac:dyDescent="0.2">
      <c r="B75" s="138" t="s">
        <v>882</v>
      </c>
      <c r="C75" s="138" t="s">
        <v>884</v>
      </c>
      <c r="D75" s="138" t="s">
        <v>395</v>
      </c>
      <c r="E75" s="152"/>
      <c r="F75" s="149" t="str">
        <f t="shared" si="2"/>
        <v xml:space="preserve"> </v>
      </c>
      <c r="G75" s="149" t="str">
        <f t="shared" si="4"/>
        <v xml:space="preserve"> </v>
      </c>
      <c r="H75" s="150" t="str">
        <f t="shared" si="1"/>
        <v xml:space="preserve"> </v>
      </c>
      <c r="I75" s="151"/>
      <c r="K75" s="19" t="str">
        <f t="shared" si="3"/>
        <v xml:space="preserve"> </v>
      </c>
      <c r="L75" s="19" t="e">
        <f>+IF(#REF!=" "," ",IF(#REF!=#REF!,0,IF(#REF!=#REF!,0,1)))</f>
        <v>#REF!</v>
      </c>
    </row>
    <row r="76" spans="2:12" ht="102" x14ac:dyDescent="0.2">
      <c r="B76" s="138" t="s">
        <v>882</v>
      </c>
      <c r="C76" s="138" t="s">
        <v>885</v>
      </c>
      <c r="D76" s="138" t="s">
        <v>396</v>
      </c>
      <c r="E76" s="152"/>
      <c r="F76" s="149" t="str">
        <f t="shared" si="2"/>
        <v xml:space="preserve"> </v>
      </c>
      <c r="G76" s="149" t="str">
        <f t="shared" si="4"/>
        <v xml:space="preserve"> </v>
      </c>
      <c r="H76" s="150" t="str">
        <f t="shared" si="1"/>
        <v xml:space="preserve"> </v>
      </c>
      <c r="I76" s="151"/>
      <c r="K76" s="19" t="str">
        <f t="shared" si="3"/>
        <v xml:space="preserve"> </v>
      </c>
      <c r="L76" s="19" t="e">
        <f>+IF(#REF!=" "," ",IF(#REF!=#REF!,0,IF(#REF!=#REF!,0,1)))</f>
        <v>#REF!</v>
      </c>
    </row>
    <row r="77" spans="2:12" ht="38.25" x14ac:dyDescent="0.2">
      <c r="B77" s="138" t="s">
        <v>886</v>
      </c>
      <c r="C77" s="138" t="s">
        <v>887</v>
      </c>
      <c r="D77" s="138" t="s">
        <v>397</v>
      </c>
      <c r="E77" s="148"/>
      <c r="F77" s="149" t="str">
        <f t="shared" si="2"/>
        <v xml:space="preserve"> </v>
      </c>
      <c r="G77" s="149" t="str">
        <f t="shared" si="4"/>
        <v xml:space="preserve"> </v>
      </c>
      <c r="H77" s="150" t="str">
        <f t="shared" si="1"/>
        <v xml:space="preserve"> </v>
      </c>
      <c r="I77" s="151"/>
      <c r="K77" s="19" t="str">
        <f t="shared" si="3"/>
        <v xml:space="preserve"> </v>
      </c>
      <c r="L77" s="19" t="e">
        <f>+IF(#REF!=" "," ",IF(#REF!=#REF!,0,IF(#REF!=#REF!,0,1)))</f>
        <v>#REF!</v>
      </c>
    </row>
    <row r="78" spans="2:12" ht="25.5" x14ac:dyDescent="0.2">
      <c r="B78" s="138" t="s">
        <v>888</v>
      </c>
      <c r="C78" s="138" t="s">
        <v>852</v>
      </c>
      <c r="D78" s="138" t="s">
        <v>398</v>
      </c>
      <c r="E78" s="152"/>
      <c r="F78" s="149" t="str">
        <f t="shared" si="2"/>
        <v xml:space="preserve"> </v>
      </c>
      <c r="G78" s="149" t="str">
        <f t="shared" si="4"/>
        <v xml:space="preserve"> </v>
      </c>
      <c r="H78" s="150" t="str">
        <f t="shared" si="1"/>
        <v xml:space="preserve"> </v>
      </c>
      <c r="I78" s="151"/>
      <c r="K78" s="19" t="str">
        <f t="shared" si="3"/>
        <v xml:space="preserve"> </v>
      </c>
      <c r="L78" s="19" t="e">
        <f>+IF(#REF!=" "," ",IF(#REF!=#REF!,0,IF(#REF!=#REF!,0,1)))</f>
        <v>#REF!</v>
      </c>
    </row>
    <row r="79" spans="2:12" ht="38.25" x14ac:dyDescent="0.2">
      <c r="B79" s="138" t="s">
        <v>888</v>
      </c>
      <c r="C79" s="138" t="s">
        <v>889</v>
      </c>
      <c r="D79" s="138" t="s">
        <v>399</v>
      </c>
      <c r="E79" s="153"/>
      <c r="F79" s="149" t="str">
        <f t="shared" si="2"/>
        <v xml:space="preserve"> </v>
      </c>
      <c r="G79" s="149" t="str">
        <f t="shared" si="4"/>
        <v xml:space="preserve"> </v>
      </c>
      <c r="H79" s="150" t="str">
        <f t="shared" si="1"/>
        <v xml:space="preserve"> </v>
      </c>
      <c r="I79" s="151"/>
      <c r="K79" s="19" t="str">
        <f t="shared" si="3"/>
        <v xml:space="preserve"> </v>
      </c>
      <c r="L79" s="19" t="e">
        <f>+IF(#REF!=" "," ",IF(#REF!=#REF!,0,IF(#REF!=#REF!,0,1)))</f>
        <v>#REF!</v>
      </c>
    </row>
    <row r="80" spans="2:12" ht="25.5" x14ac:dyDescent="0.2">
      <c r="B80" s="138" t="s">
        <v>849</v>
      </c>
      <c r="C80" s="138" t="s">
        <v>851</v>
      </c>
      <c r="D80" s="138" t="s">
        <v>400</v>
      </c>
      <c r="E80" s="153"/>
      <c r="F80" s="149" t="str">
        <f t="shared" si="2"/>
        <v xml:space="preserve"> </v>
      </c>
      <c r="G80" s="149" t="str">
        <f t="shared" si="4"/>
        <v xml:space="preserve"> </v>
      </c>
      <c r="H80" s="150" t="str">
        <f t="shared" si="1"/>
        <v xml:space="preserve"> </v>
      </c>
      <c r="I80" s="151"/>
      <c r="K80" s="19" t="str">
        <f t="shared" si="3"/>
        <v xml:space="preserve"> </v>
      </c>
      <c r="L80" s="19" t="e">
        <f>+IF(#REF!=" "," ",IF(#REF!=#REF!,0,IF(#REF!=#REF!,0,1)))</f>
        <v>#REF!</v>
      </c>
    </row>
    <row r="81" spans="2:12" ht="38.25" x14ac:dyDescent="0.2">
      <c r="B81" s="138" t="s">
        <v>839</v>
      </c>
      <c r="C81" s="138" t="s">
        <v>890</v>
      </c>
      <c r="D81" s="138" t="s">
        <v>401</v>
      </c>
      <c r="E81" s="153"/>
      <c r="F81" s="149" t="str">
        <f t="shared" si="2"/>
        <v xml:space="preserve"> </v>
      </c>
      <c r="G81" s="149" t="str">
        <f t="shared" si="4"/>
        <v xml:space="preserve"> </v>
      </c>
      <c r="H81" s="150" t="str">
        <f t="shared" si="1"/>
        <v xml:space="preserve"> </v>
      </c>
      <c r="I81" s="151"/>
      <c r="K81" s="19" t="str">
        <f t="shared" si="3"/>
        <v xml:space="preserve"> </v>
      </c>
      <c r="L81" s="19" t="e">
        <f>+IF(#REF!=" "," ",IF(#REF!=#REF!,0,IF(#REF!=#REF!,0,1)))</f>
        <v>#REF!</v>
      </c>
    </row>
    <row r="82" spans="2:12" ht="38.25" x14ac:dyDescent="0.2">
      <c r="B82" s="138" t="s">
        <v>839</v>
      </c>
      <c r="C82" s="138" t="s">
        <v>891</v>
      </c>
      <c r="D82" s="138" t="s">
        <v>402</v>
      </c>
      <c r="E82" s="148"/>
      <c r="F82" s="149" t="str">
        <f t="shared" si="2"/>
        <v xml:space="preserve"> </v>
      </c>
      <c r="G82" s="149" t="str">
        <f t="shared" si="4"/>
        <v xml:space="preserve"> </v>
      </c>
      <c r="H82" s="150" t="str">
        <f t="shared" si="1"/>
        <v xml:space="preserve"> </v>
      </c>
      <c r="I82" s="151"/>
      <c r="K82" s="19" t="str">
        <f t="shared" si="3"/>
        <v xml:space="preserve"> </v>
      </c>
      <c r="L82" s="19" t="e">
        <f>+IF(#REF!=" "," ",IF(#REF!=#REF!,0,IF(#REF!=#REF!,0,1)))</f>
        <v>#REF!</v>
      </c>
    </row>
    <row r="83" spans="2:12" ht="25.5" x14ac:dyDescent="0.2">
      <c r="B83" s="138" t="s">
        <v>841</v>
      </c>
      <c r="C83" s="138" t="s">
        <v>892</v>
      </c>
      <c r="D83" s="138" t="s">
        <v>403</v>
      </c>
      <c r="E83" s="148"/>
      <c r="F83" s="149" t="str">
        <f t="shared" si="2"/>
        <v xml:space="preserve"> </v>
      </c>
      <c r="G83" s="149" t="str">
        <f t="shared" si="4"/>
        <v xml:space="preserve"> </v>
      </c>
      <c r="H83" s="150" t="str">
        <f t="shared" si="1"/>
        <v xml:space="preserve"> </v>
      </c>
      <c r="I83" s="151"/>
      <c r="K83" s="19" t="str">
        <f t="shared" si="3"/>
        <v xml:space="preserve"> </v>
      </c>
      <c r="L83" s="19" t="e">
        <f>+IF(#REF!=" "," ",IF(#REF!=#REF!,0,IF(#REF!=#REF!,0,1)))</f>
        <v>#REF!</v>
      </c>
    </row>
    <row r="84" spans="2:12" ht="12.75" x14ac:dyDescent="0.2">
      <c r="B84" s="138" t="s">
        <v>841</v>
      </c>
      <c r="C84" s="138" t="s">
        <v>893</v>
      </c>
      <c r="D84" s="138" t="s">
        <v>404</v>
      </c>
      <c r="E84" s="148"/>
      <c r="F84" s="149" t="str">
        <f t="shared" si="2"/>
        <v xml:space="preserve"> </v>
      </c>
      <c r="G84" s="149" t="str">
        <f t="shared" si="4"/>
        <v xml:space="preserve"> </v>
      </c>
      <c r="H84" s="150" t="str">
        <f t="shared" ref="H84:H109" si="5">+IF($D$8=$F$17,"N.v.t."," ")</f>
        <v xml:space="preserve"> </v>
      </c>
      <c r="I84" s="151"/>
      <c r="K84" s="19" t="str">
        <f t="shared" si="3"/>
        <v xml:space="preserve"> </v>
      </c>
      <c r="L84" s="19" t="e">
        <f>+IF(#REF!=" "," ",IF(#REF!=#REF!,0,IF(#REF!=#REF!,0,1)))</f>
        <v>#REF!</v>
      </c>
    </row>
    <row r="85" spans="2:12" ht="38.25" x14ac:dyDescent="0.2">
      <c r="B85" s="138" t="s">
        <v>845</v>
      </c>
      <c r="C85" s="138" t="s">
        <v>894</v>
      </c>
      <c r="D85" s="138" t="s">
        <v>485</v>
      </c>
      <c r="E85" s="148"/>
      <c r="F85" s="149" t="str">
        <f t="shared" ref="F85:F109" si="6">+IF($D$8=$F$17, $F$13, " ")</f>
        <v xml:space="preserve"> </v>
      </c>
      <c r="G85" s="149" t="str">
        <f t="shared" si="4"/>
        <v xml:space="preserve"> </v>
      </c>
      <c r="H85" s="150" t="str">
        <f t="shared" si="5"/>
        <v xml:space="preserve"> </v>
      </c>
      <c r="I85" s="151"/>
      <c r="K85" s="19" t="str">
        <f t="shared" ref="K85:K109" si="7">+IF(F85=" "," ",IF(F85=$F$13,0,1))</f>
        <v xml:space="preserve"> </v>
      </c>
      <c r="L85" s="19" t="e">
        <f>+IF(#REF!=" "," ",IF(#REF!=#REF!,0,IF(#REF!=#REF!,0,1)))</f>
        <v>#REF!</v>
      </c>
    </row>
    <row r="86" spans="2:12" ht="51" x14ac:dyDescent="0.2">
      <c r="B86" s="138" t="s">
        <v>895</v>
      </c>
      <c r="C86" s="138" t="s">
        <v>896</v>
      </c>
      <c r="D86" s="138" t="s">
        <v>486</v>
      </c>
      <c r="E86" s="148"/>
      <c r="F86" s="149" t="str">
        <f t="shared" si="6"/>
        <v xml:space="preserve"> </v>
      </c>
      <c r="G86" s="149" t="str">
        <f t="shared" si="4"/>
        <v xml:space="preserve"> </v>
      </c>
      <c r="H86" s="150" t="str">
        <f t="shared" si="5"/>
        <v xml:space="preserve"> </v>
      </c>
      <c r="I86" s="151"/>
      <c r="K86" s="19" t="str">
        <f t="shared" si="7"/>
        <v xml:space="preserve"> </v>
      </c>
      <c r="L86" s="19" t="e">
        <f>+IF(#REF!=" "," ",IF(#REF!=#REF!,0,IF(#REF!=#REF!,0,1)))</f>
        <v>#REF!</v>
      </c>
    </row>
    <row r="87" spans="2:12" ht="63.75" x14ac:dyDescent="0.2">
      <c r="B87" s="138" t="s">
        <v>856</v>
      </c>
      <c r="C87" s="138" t="s">
        <v>879</v>
      </c>
      <c r="D87" s="138" t="s">
        <v>487</v>
      </c>
      <c r="E87" s="148"/>
      <c r="F87" s="149" t="str">
        <f t="shared" si="6"/>
        <v xml:space="preserve"> </v>
      </c>
      <c r="G87" s="149" t="str">
        <f t="shared" si="4"/>
        <v xml:space="preserve"> </v>
      </c>
      <c r="H87" s="150" t="str">
        <f t="shared" si="5"/>
        <v xml:space="preserve"> </v>
      </c>
      <c r="I87" s="151"/>
      <c r="K87" s="19" t="str">
        <f t="shared" si="7"/>
        <v xml:space="preserve"> </v>
      </c>
      <c r="L87" s="19" t="e">
        <f>+IF(#REF!=" "," ",IF(#REF!=#REF!,0,IF(#REF!=#REF!,0,1)))</f>
        <v>#REF!</v>
      </c>
    </row>
    <row r="88" spans="2:12" ht="140.25" x14ac:dyDescent="0.2">
      <c r="B88" s="138" t="s">
        <v>882</v>
      </c>
      <c r="C88" s="138" t="s">
        <v>897</v>
      </c>
      <c r="D88" s="138" t="s">
        <v>1082</v>
      </c>
      <c r="E88" s="148"/>
      <c r="F88" s="149" t="str">
        <f t="shared" si="6"/>
        <v xml:space="preserve"> </v>
      </c>
      <c r="G88" s="149" t="str">
        <f t="shared" si="4"/>
        <v xml:space="preserve"> </v>
      </c>
      <c r="H88" s="150" t="str">
        <f t="shared" si="5"/>
        <v xml:space="preserve"> </v>
      </c>
      <c r="I88" s="151"/>
      <c r="K88" s="19" t="str">
        <f t="shared" si="7"/>
        <v xml:space="preserve"> </v>
      </c>
      <c r="L88" s="19" t="e">
        <f>+IF(#REF!=" "," ",IF(#REF!=#REF!,0,IF(#REF!=#REF!,0,1)))</f>
        <v>#REF!</v>
      </c>
    </row>
    <row r="89" spans="2:12" ht="63.75" x14ac:dyDescent="0.2">
      <c r="B89" s="138" t="s">
        <v>888</v>
      </c>
      <c r="C89" s="138" t="s">
        <v>891</v>
      </c>
      <c r="D89" s="138" t="s">
        <v>1083</v>
      </c>
      <c r="E89" s="148"/>
      <c r="F89" s="149" t="str">
        <f t="shared" si="6"/>
        <v xml:space="preserve"> </v>
      </c>
      <c r="G89" s="149" t="str">
        <f t="shared" si="4"/>
        <v xml:space="preserve"> </v>
      </c>
      <c r="H89" s="150" t="str">
        <f t="shared" si="5"/>
        <v xml:space="preserve"> </v>
      </c>
      <c r="I89" s="151"/>
      <c r="K89" s="19" t="str">
        <f t="shared" si="7"/>
        <v xml:space="preserve"> </v>
      </c>
      <c r="L89" s="19" t="e">
        <f>+IF(#REF!=" "," ",IF(#REF!=#REF!,0,IF(#REF!=#REF!,0,1)))</f>
        <v>#REF!</v>
      </c>
    </row>
    <row r="90" spans="2:12" ht="102" x14ac:dyDescent="0.2">
      <c r="B90" s="138" t="s">
        <v>898</v>
      </c>
      <c r="C90" s="138" t="s">
        <v>899</v>
      </c>
      <c r="D90" s="138" t="s">
        <v>1084</v>
      </c>
      <c r="E90" s="148"/>
      <c r="F90" s="149" t="str">
        <f t="shared" si="6"/>
        <v xml:space="preserve"> </v>
      </c>
      <c r="G90" s="149" t="str">
        <f t="shared" si="4"/>
        <v xml:space="preserve"> </v>
      </c>
      <c r="H90" s="150" t="str">
        <f t="shared" si="5"/>
        <v xml:space="preserve"> </v>
      </c>
      <c r="I90" s="151"/>
      <c r="K90" s="19" t="str">
        <f t="shared" si="7"/>
        <v xml:space="preserve"> </v>
      </c>
      <c r="L90" s="19" t="e">
        <f>+IF(#REF!=" "," ",IF(#REF!=#REF!,0,IF(#REF!=#REF!,0,1)))</f>
        <v>#REF!</v>
      </c>
    </row>
    <row r="91" spans="2:12" ht="12.75" x14ac:dyDescent="0.2">
      <c r="B91" s="138" t="s">
        <v>898</v>
      </c>
      <c r="C91" s="138" t="s">
        <v>823</v>
      </c>
      <c r="D91" s="138" t="s">
        <v>1085</v>
      </c>
      <c r="E91" s="148"/>
      <c r="F91" s="149" t="str">
        <f t="shared" si="6"/>
        <v xml:space="preserve"> </v>
      </c>
      <c r="G91" s="149" t="str">
        <f t="shared" si="4"/>
        <v xml:space="preserve"> </v>
      </c>
      <c r="H91" s="150" t="str">
        <f t="shared" si="5"/>
        <v xml:space="preserve"> </v>
      </c>
      <c r="I91" s="151"/>
      <c r="K91" s="19" t="str">
        <f t="shared" si="7"/>
        <v xml:space="preserve"> </v>
      </c>
      <c r="L91" s="19" t="e">
        <f>+IF(#REF!=" "," ",IF(#REF!=#REF!,0,IF(#REF!=#REF!,0,1)))</f>
        <v>#REF!</v>
      </c>
    </row>
    <row r="92" spans="2:12" ht="51" x14ac:dyDescent="0.2">
      <c r="B92" s="138" t="s">
        <v>898</v>
      </c>
      <c r="C92" s="138" t="s">
        <v>899</v>
      </c>
      <c r="D92" s="138" t="s">
        <v>1086</v>
      </c>
      <c r="E92" s="148"/>
      <c r="F92" s="149" t="str">
        <f t="shared" si="6"/>
        <v xml:space="preserve"> </v>
      </c>
      <c r="G92" s="149" t="str">
        <f t="shared" si="4"/>
        <v xml:space="preserve"> </v>
      </c>
      <c r="H92" s="150" t="str">
        <f t="shared" si="5"/>
        <v xml:space="preserve"> </v>
      </c>
      <c r="I92" s="151"/>
      <c r="K92" s="19" t="str">
        <f t="shared" si="7"/>
        <v xml:space="preserve"> </v>
      </c>
      <c r="L92" s="19" t="e">
        <f>+IF(#REF!=" "," ",IF(#REF!=#REF!,0,IF(#REF!=#REF!,0,1)))</f>
        <v>#REF!</v>
      </c>
    </row>
    <row r="93" spans="2:12" ht="25.5" x14ac:dyDescent="0.2">
      <c r="B93" s="138" t="s">
        <v>898</v>
      </c>
      <c r="C93" s="138" t="s">
        <v>899</v>
      </c>
      <c r="D93" s="138" t="s">
        <v>1087</v>
      </c>
      <c r="E93" s="148"/>
      <c r="F93" s="149" t="str">
        <f t="shared" si="6"/>
        <v xml:space="preserve"> </v>
      </c>
      <c r="G93" s="149" t="str">
        <f t="shared" si="4"/>
        <v xml:space="preserve"> </v>
      </c>
      <c r="H93" s="150" t="str">
        <f t="shared" si="5"/>
        <v xml:space="preserve"> </v>
      </c>
      <c r="I93" s="151"/>
      <c r="K93" s="19" t="str">
        <f t="shared" si="7"/>
        <v xml:space="preserve"> </v>
      </c>
      <c r="L93" s="19" t="e">
        <f>+IF(#REF!=" "," ",IF(#REF!=#REF!,0,IF(#REF!=#REF!,0,1)))</f>
        <v>#REF!</v>
      </c>
    </row>
    <row r="94" spans="2:12" ht="38.25" x14ac:dyDescent="0.2">
      <c r="B94" s="138" t="s">
        <v>898</v>
      </c>
      <c r="C94" s="163" t="s">
        <v>899</v>
      </c>
      <c r="D94" s="138" t="s">
        <v>1088</v>
      </c>
      <c r="E94" s="148"/>
      <c r="F94" s="149" t="str">
        <f t="shared" si="6"/>
        <v xml:space="preserve"> </v>
      </c>
      <c r="G94" s="149" t="str">
        <f t="shared" si="4"/>
        <v xml:space="preserve"> </v>
      </c>
      <c r="H94" s="150" t="str">
        <f t="shared" si="5"/>
        <v xml:space="preserve"> </v>
      </c>
      <c r="I94" s="151"/>
      <c r="K94" s="19" t="str">
        <f t="shared" si="7"/>
        <v xml:space="preserve"> </v>
      </c>
      <c r="L94" s="19" t="e">
        <f>+IF(#REF!=" "," ",IF(#REF!=#REF!,0,IF(#REF!=#REF!,0,1)))</f>
        <v>#REF!</v>
      </c>
    </row>
    <row r="95" spans="2:12" ht="38.25" x14ac:dyDescent="0.2">
      <c r="B95" s="138" t="s">
        <v>898</v>
      </c>
      <c r="C95" s="163" t="s">
        <v>899</v>
      </c>
      <c r="D95" s="138" t="s">
        <v>1089</v>
      </c>
      <c r="E95" s="148"/>
      <c r="F95" s="149" t="str">
        <f t="shared" si="6"/>
        <v xml:space="preserve"> </v>
      </c>
      <c r="G95" s="149" t="str">
        <f t="shared" si="4"/>
        <v xml:space="preserve"> </v>
      </c>
      <c r="H95" s="150" t="str">
        <f t="shared" si="5"/>
        <v xml:space="preserve"> </v>
      </c>
      <c r="I95" s="151"/>
      <c r="K95" s="19" t="str">
        <f t="shared" si="7"/>
        <v xml:space="preserve"> </v>
      </c>
      <c r="L95" s="19" t="e">
        <f>+IF(#REF!=" "," ",IF(#REF!=#REF!,0,IF(#REF!=#REF!,0,1)))</f>
        <v>#REF!</v>
      </c>
    </row>
    <row r="96" spans="2:12" ht="51" x14ac:dyDescent="0.2">
      <c r="B96" s="138" t="s">
        <v>898</v>
      </c>
      <c r="C96" s="163" t="s">
        <v>900</v>
      </c>
      <c r="D96" s="138" t="s">
        <v>1090</v>
      </c>
      <c r="E96" s="148"/>
      <c r="F96" s="149" t="str">
        <f t="shared" si="6"/>
        <v xml:space="preserve"> </v>
      </c>
      <c r="G96" s="149" t="str">
        <f t="shared" si="4"/>
        <v xml:space="preserve"> </v>
      </c>
      <c r="H96" s="150" t="str">
        <f t="shared" si="5"/>
        <v xml:space="preserve"> </v>
      </c>
      <c r="I96" s="151"/>
      <c r="K96" s="19" t="str">
        <f t="shared" si="7"/>
        <v xml:space="preserve"> </v>
      </c>
      <c r="L96" s="19" t="e">
        <f>+IF(#REF!=" "," ",IF(#REF!=#REF!,0,IF(#REF!=#REF!,0,1)))</f>
        <v>#REF!</v>
      </c>
    </row>
    <row r="97" spans="2:16" ht="38.25" x14ac:dyDescent="0.2">
      <c r="B97" s="138" t="s">
        <v>898</v>
      </c>
      <c r="C97" s="163" t="s">
        <v>901</v>
      </c>
      <c r="D97" s="138" t="s">
        <v>1091</v>
      </c>
      <c r="E97" s="148"/>
      <c r="F97" s="149" t="str">
        <f t="shared" si="6"/>
        <v xml:space="preserve"> </v>
      </c>
      <c r="G97" s="149" t="str">
        <f t="shared" si="4"/>
        <v xml:space="preserve"> </v>
      </c>
      <c r="H97" s="150" t="str">
        <f t="shared" si="5"/>
        <v xml:space="preserve"> </v>
      </c>
      <c r="I97" s="151"/>
      <c r="K97" s="19" t="str">
        <f t="shared" si="7"/>
        <v xml:space="preserve"> </v>
      </c>
      <c r="L97" s="19" t="e">
        <f>+IF(#REF!=" "," ",IF(#REF!=#REF!,0,IF(#REF!=#REF!,0,1)))</f>
        <v>#REF!</v>
      </c>
    </row>
    <row r="98" spans="2:16" ht="38.25" x14ac:dyDescent="0.2">
      <c r="B98" s="138" t="s">
        <v>898</v>
      </c>
      <c r="C98" s="163" t="s">
        <v>902</v>
      </c>
      <c r="D98" s="138" t="s">
        <v>1092</v>
      </c>
      <c r="E98" s="152"/>
      <c r="F98" s="149" t="str">
        <f t="shared" si="6"/>
        <v xml:space="preserve"> </v>
      </c>
      <c r="G98" s="149" t="str">
        <f t="shared" si="4"/>
        <v xml:space="preserve"> </v>
      </c>
      <c r="H98" s="150" t="str">
        <f t="shared" si="5"/>
        <v xml:space="preserve"> </v>
      </c>
      <c r="I98" s="151"/>
      <c r="K98" s="19" t="str">
        <f t="shared" si="7"/>
        <v xml:space="preserve"> </v>
      </c>
      <c r="L98" s="19" t="e">
        <f>+IF(#REF!=" "," ",IF(#REF!=#REF!,0,IF(#REF!=#REF!,0,1)))</f>
        <v>#REF!</v>
      </c>
    </row>
    <row r="99" spans="2:16" ht="51" x14ac:dyDescent="0.2">
      <c r="B99" s="138" t="s">
        <v>898</v>
      </c>
      <c r="C99" s="138" t="s">
        <v>903</v>
      </c>
      <c r="D99" s="138" t="s">
        <v>1093</v>
      </c>
      <c r="E99" s="148"/>
      <c r="F99" s="149" t="str">
        <f t="shared" si="6"/>
        <v xml:space="preserve"> </v>
      </c>
      <c r="G99" s="149" t="str">
        <f t="shared" si="4"/>
        <v xml:space="preserve"> </v>
      </c>
      <c r="H99" s="150" t="str">
        <f t="shared" si="5"/>
        <v xml:space="preserve"> </v>
      </c>
      <c r="I99" s="151"/>
      <c r="K99" s="19" t="str">
        <f t="shared" si="7"/>
        <v xml:space="preserve"> </v>
      </c>
      <c r="L99" s="19" t="e">
        <f>+IF(#REF!=" "," ",IF(#REF!=#REF!,0,IF(#REF!=#REF!,0,1)))</f>
        <v>#REF!</v>
      </c>
    </row>
    <row r="100" spans="2:16" ht="38.25" x14ac:dyDescent="0.2">
      <c r="B100" s="138" t="s">
        <v>898</v>
      </c>
      <c r="C100" s="138" t="s">
        <v>904</v>
      </c>
      <c r="D100" s="138" t="s">
        <v>1094</v>
      </c>
      <c r="E100" s="152"/>
      <c r="F100" s="149" t="str">
        <f t="shared" si="6"/>
        <v xml:space="preserve"> </v>
      </c>
      <c r="G100" s="149" t="str">
        <f t="shared" ref="G100:G109" si="8">+IF($F100="Nee, geheel niet van toepassing", "Maatregel n.v.t.", " ")</f>
        <v xml:space="preserve"> </v>
      </c>
      <c r="H100" s="150" t="str">
        <f t="shared" si="5"/>
        <v xml:space="preserve"> </v>
      </c>
      <c r="I100" s="151"/>
      <c r="K100" s="19" t="str">
        <f t="shared" si="7"/>
        <v xml:space="preserve"> </v>
      </c>
      <c r="L100" s="19" t="e">
        <f>+IF(#REF!=" "," ",IF(#REF!=#REF!,0,IF(#REF!=#REF!,0,1)))</f>
        <v>#REF!</v>
      </c>
    </row>
    <row r="101" spans="2:16" ht="114.75" x14ac:dyDescent="0.2">
      <c r="B101" s="138" t="s">
        <v>898</v>
      </c>
      <c r="C101" s="163" t="s">
        <v>905</v>
      </c>
      <c r="D101" s="138" t="s">
        <v>421</v>
      </c>
      <c r="E101" s="152"/>
      <c r="F101" s="149" t="str">
        <f t="shared" si="6"/>
        <v xml:space="preserve"> </v>
      </c>
      <c r="G101" s="149" t="str">
        <f t="shared" si="8"/>
        <v xml:space="preserve"> </v>
      </c>
      <c r="H101" s="150" t="str">
        <f t="shared" si="5"/>
        <v xml:space="preserve"> </v>
      </c>
      <c r="I101" s="151"/>
      <c r="K101" s="19" t="str">
        <f t="shared" si="7"/>
        <v xml:space="preserve"> </v>
      </c>
      <c r="L101" s="19" t="e">
        <f>+IF(#REF!=" "," ",IF(#REF!=#REF!,0,IF(#REF!=#REF!,0,1)))</f>
        <v>#REF!</v>
      </c>
    </row>
    <row r="102" spans="2:16" ht="76.5" x14ac:dyDescent="0.2">
      <c r="B102" s="138" t="s">
        <v>898</v>
      </c>
      <c r="C102" s="163" t="s">
        <v>573</v>
      </c>
      <c r="D102" s="138" t="s">
        <v>422</v>
      </c>
      <c r="E102" s="152"/>
      <c r="F102" s="149" t="str">
        <f t="shared" si="6"/>
        <v xml:space="preserve"> </v>
      </c>
      <c r="G102" s="149" t="str">
        <f t="shared" si="8"/>
        <v xml:space="preserve"> </v>
      </c>
      <c r="H102" s="150" t="str">
        <f t="shared" si="5"/>
        <v xml:space="preserve"> </v>
      </c>
      <c r="I102" s="151"/>
      <c r="K102" s="19" t="str">
        <f t="shared" si="7"/>
        <v xml:space="preserve"> </v>
      </c>
      <c r="L102" s="19" t="e">
        <f>+IF(#REF!=" "," ",IF(#REF!=#REF!,0,IF(#REF!=#REF!,0,1)))</f>
        <v>#REF!</v>
      </c>
    </row>
    <row r="103" spans="2:16" ht="63.75" x14ac:dyDescent="0.2">
      <c r="B103" s="138" t="s">
        <v>898</v>
      </c>
      <c r="C103" s="163" t="s">
        <v>574</v>
      </c>
      <c r="D103" s="138" t="s">
        <v>423</v>
      </c>
      <c r="E103" s="152"/>
      <c r="F103" s="149" t="str">
        <f t="shared" si="6"/>
        <v xml:space="preserve"> </v>
      </c>
      <c r="G103" s="149" t="str">
        <f t="shared" si="8"/>
        <v xml:space="preserve"> </v>
      </c>
      <c r="H103" s="150" t="str">
        <f t="shared" si="5"/>
        <v xml:space="preserve"> </v>
      </c>
      <c r="I103" s="151"/>
      <c r="K103" s="19" t="str">
        <f t="shared" si="7"/>
        <v xml:space="preserve"> </v>
      </c>
      <c r="L103" s="19" t="e">
        <f>+IF(#REF!=" "," ",IF(#REF!=#REF!,0,IF(#REF!=#REF!,0,1)))</f>
        <v>#REF!</v>
      </c>
    </row>
    <row r="104" spans="2:16" ht="25.5" x14ac:dyDescent="0.2">
      <c r="B104" s="138" t="s">
        <v>563</v>
      </c>
      <c r="C104" s="163" t="s">
        <v>575</v>
      </c>
      <c r="D104" s="138" t="s">
        <v>424</v>
      </c>
      <c r="E104" s="152"/>
      <c r="F104" s="135" t="str">
        <f t="shared" si="6"/>
        <v xml:space="preserve"> </v>
      </c>
      <c r="G104" s="135" t="str">
        <f t="shared" si="8"/>
        <v xml:space="preserve"> </v>
      </c>
      <c r="H104" s="136" t="str">
        <f t="shared" si="5"/>
        <v xml:space="preserve"> </v>
      </c>
      <c r="I104" s="209"/>
      <c r="J104" s="31"/>
      <c r="K104" s="31" t="str">
        <f t="shared" si="7"/>
        <v xml:space="preserve"> </v>
      </c>
      <c r="L104" s="31" t="e">
        <f>+IF(#REF!=" "," ",IF(#REF!=#REF!,0,IF(#REF!=#REF!,0,1)))</f>
        <v>#REF!</v>
      </c>
      <c r="M104" s="31"/>
      <c r="N104" s="31"/>
      <c r="O104" s="31"/>
      <c r="P104" s="32"/>
    </row>
    <row r="105" spans="2:16" ht="38.25" x14ac:dyDescent="0.2">
      <c r="B105" s="138" t="s">
        <v>563</v>
      </c>
      <c r="C105" s="163" t="s">
        <v>831</v>
      </c>
      <c r="D105" s="138" t="s">
        <v>425</v>
      </c>
      <c r="E105" s="152"/>
      <c r="F105" s="135" t="str">
        <f t="shared" si="6"/>
        <v xml:space="preserve"> </v>
      </c>
      <c r="G105" s="135" t="str">
        <f t="shared" si="8"/>
        <v xml:space="preserve"> </v>
      </c>
      <c r="H105" s="136" t="str">
        <f t="shared" si="5"/>
        <v xml:space="preserve"> </v>
      </c>
      <c r="I105" s="209"/>
      <c r="J105" s="31"/>
      <c r="K105" s="31" t="str">
        <f t="shared" si="7"/>
        <v xml:space="preserve"> </v>
      </c>
      <c r="L105" s="31" t="e">
        <f>+IF(#REF!=" "," ",IF(#REF!=#REF!,0,IF(#REF!=#REF!,0,1)))</f>
        <v>#REF!</v>
      </c>
      <c r="M105" s="31"/>
      <c r="N105" s="31"/>
      <c r="O105" s="31"/>
      <c r="P105" s="32"/>
    </row>
    <row r="106" spans="2:16" ht="76.5" x14ac:dyDescent="0.2">
      <c r="B106" s="138" t="s">
        <v>871</v>
      </c>
      <c r="C106" s="163" t="s">
        <v>576</v>
      </c>
      <c r="D106" s="138" t="s">
        <v>808</v>
      </c>
      <c r="E106" s="152"/>
      <c r="F106" s="135" t="str">
        <f t="shared" si="6"/>
        <v xml:space="preserve"> </v>
      </c>
      <c r="G106" s="135" t="str">
        <f t="shared" si="8"/>
        <v xml:space="preserve"> </v>
      </c>
      <c r="H106" s="136" t="str">
        <f t="shared" si="5"/>
        <v xml:space="preserve"> </v>
      </c>
      <c r="I106" s="209"/>
      <c r="J106" s="31"/>
      <c r="K106" s="31" t="str">
        <f t="shared" si="7"/>
        <v xml:space="preserve"> </v>
      </c>
      <c r="L106" s="31" t="e">
        <f>+IF(#REF!=" "," ",IF(#REF!=#REF!,0,IF(#REF!=#REF!,0,1)))</f>
        <v>#REF!</v>
      </c>
      <c r="M106" s="31"/>
      <c r="N106" s="31"/>
      <c r="O106" s="31"/>
      <c r="P106" s="32"/>
    </row>
    <row r="107" spans="2:16" ht="191.25" x14ac:dyDescent="0.2">
      <c r="B107" s="138" t="s">
        <v>563</v>
      </c>
      <c r="C107" s="163" t="s">
        <v>835</v>
      </c>
      <c r="D107" s="138" t="s">
        <v>548</v>
      </c>
      <c r="E107" s="152"/>
      <c r="F107" s="135" t="str">
        <f t="shared" si="6"/>
        <v xml:space="preserve"> </v>
      </c>
      <c r="G107" s="135" t="str">
        <f t="shared" si="8"/>
        <v xml:space="preserve"> </v>
      </c>
      <c r="H107" s="136" t="str">
        <f t="shared" si="5"/>
        <v xml:space="preserve"> </v>
      </c>
      <c r="I107" s="209"/>
      <c r="J107" s="31"/>
      <c r="K107" s="31" t="str">
        <f t="shared" si="7"/>
        <v xml:space="preserve"> </v>
      </c>
      <c r="L107" s="31" t="e">
        <f>+IF(#REF!=" "," ",IF(#REF!=#REF!,0,IF(#REF!=#REF!,0,1)))</f>
        <v>#REF!</v>
      </c>
      <c r="M107" s="31"/>
      <c r="N107" s="31"/>
      <c r="O107" s="31"/>
      <c r="P107" s="32"/>
    </row>
    <row r="108" spans="2:16" ht="25.5" x14ac:dyDescent="0.2">
      <c r="B108" s="138" t="s">
        <v>836</v>
      </c>
      <c r="C108" s="163" t="s">
        <v>837</v>
      </c>
      <c r="D108" s="138" t="s">
        <v>549</v>
      </c>
      <c r="E108" s="152"/>
      <c r="F108" s="135" t="str">
        <f t="shared" si="6"/>
        <v xml:space="preserve"> </v>
      </c>
      <c r="G108" s="135" t="str">
        <f t="shared" si="8"/>
        <v xml:space="preserve"> </v>
      </c>
      <c r="H108" s="136" t="str">
        <f t="shared" si="5"/>
        <v xml:space="preserve"> </v>
      </c>
      <c r="I108" s="209"/>
      <c r="J108" s="31"/>
      <c r="K108" s="31" t="str">
        <f t="shared" si="7"/>
        <v xml:space="preserve"> </v>
      </c>
      <c r="L108" s="31" t="e">
        <f>+IF(#REF!=" "," ",IF(#REF!=#REF!,0,IF(#REF!=#REF!,0,1)))</f>
        <v>#REF!</v>
      </c>
      <c r="M108" s="31"/>
      <c r="N108" s="31"/>
      <c r="O108" s="31"/>
      <c r="P108" s="32"/>
    </row>
    <row r="109" spans="2:16" ht="102" x14ac:dyDescent="0.2">
      <c r="B109" s="138" t="s">
        <v>577</v>
      </c>
      <c r="C109" s="163" t="s">
        <v>578</v>
      </c>
      <c r="D109" s="138" t="s">
        <v>550</v>
      </c>
      <c r="E109" s="24"/>
      <c r="F109" s="135" t="str">
        <f t="shared" si="6"/>
        <v xml:space="preserve"> </v>
      </c>
      <c r="G109" s="135" t="str">
        <f t="shared" si="8"/>
        <v xml:space="preserve"> </v>
      </c>
      <c r="H109" s="136" t="str">
        <f t="shared" si="5"/>
        <v xml:space="preserve"> </v>
      </c>
      <c r="I109" s="209"/>
      <c r="J109" s="31"/>
      <c r="K109" s="31" t="str">
        <f t="shared" si="7"/>
        <v xml:space="preserve"> </v>
      </c>
      <c r="L109" s="31" t="e">
        <f>+IF(#REF!=" "," ",IF(#REF!=#REF!,0,IF(#REF!=#REF!,0,1)))</f>
        <v>#REF!</v>
      </c>
      <c r="M109" s="32"/>
      <c r="N109" s="32"/>
      <c r="O109" s="32"/>
      <c r="P109" s="32"/>
    </row>
    <row r="110" spans="2:16" ht="12.75" x14ac:dyDescent="0.2">
      <c r="E110" s="24"/>
      <c r="F110" s="32"/>
      <c r="G110" s="32"/>
      <c r="H110" s="32"/>
      <c r="I110" s="33"/>
      <c r="J110" s="32"/>
      <c r="K110" s="32"/>
      <c r="L110" s="32"/>
      <c r="M110" s="32"/>
      <c r="N110" s="32"/>
      <c r="O110" s="32"/>
      <c r="P110" s="32"/>
    </row>
    <row r="111" spans="2:16" ht="12.75" hidden="1" x14ac:dyDescent="0.2">
      <c r="E111" s="24"/>
      <c r="F111" s="31"/>
      <c r="G111" s="31"/>
      <c r="H111" s="31"/>
      <c r="I111" s="34"/>
      <c r="J111" s="32"/>
      <c r="K111" s="32"/>
      <c r="L111" s="32"/>
      <c r="M111" s="32"/>
      <c r="N111" s="32"/>
      <c r="O111" s="32"/>
      <c r="P111" s="32"/>
    </row>
    <row r="112" spans="2:16" ht="12.75" hidden="1" x14ac:dyDescent="0.2">
      <c r="E112" s="24"/>
      <c r="F112" s="31"/>
      <c r="G112" s="31"/>
      <c r="H112" s="31"/>
      <c r="I112" s="34"/>
      <c r="J112" s="32"/>
      <c r="K112" s="32"/>
      <c r="L112" s="32"/>
      <c r="M112" s="32"/>
      <c r="N112" s="32"/>
      <c r="O112" s="32"/>
      <c r="P112" s="32"/>
    </row>
    <row r="113" spans="2:16" ht="12.75" hidden="1" x14ac:dyDescent="0.2">
      <c r="E113" s="24"/>
      <c r="F113" s="31"/>
      <c r="G113" s="31"/>
      <c r="H113" s="31"/>
      <c r="I113" s="34"/>
      <c r="J113" s="32"/>
      <c r="K113" s="32"/>
      <c r="L113" s="32"/>
      <c r="M113" s="32"/>
      <c r="N113" s="32"/>
      <c r="O113" s="32"/>
      <c r="P113" s="32"/>
    </row>
    <row r="114" spans="2:16" ht="12.75" hidden="1" x14ac:dyDescent="0.2">
      <c r="E114" s="24"/>
      <c r="F114" s="31"/>
      <c r="G114" s="31"/>
      <c r="H114" s="31"/>
      <c r="I114" s="34"/>
      <c r="J114" s="32"/>
      <c r="K114" s="32"/>
      <c r="L114" s="32"/>
      <c r="M114" s="32"/>
      <c r="N114" s="32"/>
      <c r="O114" s="32"/>
      <c r="P114" s="32"/>
    </row>
    <row r="115" spans="2:16" ht="12.75" hidden="1" x14ac:dyDescent="0.2">
      <c r="E115" s="24"/>
      <c r="F115" s="32"/>
      <c r="G115" s="32"/>
      <c r="H115" s="32"/>
      <c r="I115" s="33"/>
      <c r="J115" s="32"/>
      <c r="K115" s="32"/>
      <c r="L115" s="32"/>
      <c r="M115" s="32"/>
      <c r="N115" s="32"/>
      <c r="O115" s="32"/>
      <c r="P115" s="32"/>
    </row>
    <row r="116" spans="2:16" ht="12.75" hidden="1" x14ac:dyDescent="0.2">
      <c r="E116" s="24"/>
      <c r="F116" s="32"/>
      <c r="G116" s="32"/>
      <c r="H116" s="32"/>
      <c r="I116" s="33"/>
      <c r="J116" s="32"/>
      <c r="K116" s="32"/>
      <c r="L116" s="32"/>
      <c r="M116" s="32"/>
      <c r="N116" s="32"/>
      <c r="O116" s="32"/>
      <c r="P116" s="32"/>
    </row>
    <row r="117" spans="2:16" s="24" customFormat="1" ht="12.75" hidden="1" x14ac:dyDescent="0.2">
      <c r="B117" s="18"/>
      <c r="C117" s="18"/>
      <c r="D117" s="18"/>
      <c r="E117" s="18"/>
      <c r="F117" s="34"/>
      <c r="G117" s="34"/>
      <c r="H117" s="34"/>
      <c r="I117" s="34"/>
      <c r="J117" s="34"/>
      <c r="K117" s="34"/>
      <c r="L117" s="34"/>
      <c r="M117" s="34"/>
      <c r="N117" s="34"/>
      <c r="O117" s="34"/>
      <c r="P117" s="33"/>
    </row>
    <row r="118" spans="2:16" s="24" customFormat="1" ht="12.75" hidden="1" x14ac:dyDescent="0.2">
      <c r="B118" s="18"/>
      <c r="C118" s="18"/>
      <c r="D118" s="18"/>
      <c r="E118" s="18"/>
      <c r="F118" s="34"/>
      <c r="G118" s="34"/>
      <c r="H118" s="34"/>
      <c r="I118" s="34"/>
      <c r="J118" s="34"/>
      <c r="K118" s="34"/>
      <c r="L118" s="34"/>
      <c r="M118" s="34"/>
      <c r="N118" s="34"/>
      <c r="O118" s="34"/>
      <c r="P118" s="33"/>
    </row>
    <row r="119" spans="2:16" s="24" customFormat="1" ht="12.75" hidden="1" x14ac:dyDescent="0.2">
      <c r="B119" s="18"/>
      <c r="C119" s="18"/>
      <c r="D119" s="18"/>
      <c r="E119" s="18"/>
      <c r="F119" s="34"/>
      <c r="G119" s="34"/>
      <c r="H119" s="34"/>
      <c r="I119" s="34"/>
      <c r="J119" s="34"/>
      <c r="K119" s="34"/>
      <c r="L119" s="34"/>
      <c r="M119" s="34"/>
      <c r="N119" s="34"/>
      <c r="O119" s="34"/>
      <c r="P119" s="33"/>
    </row>
    <row r="120" spans="2:16" s="24" customFormat="1" ht="12.75" hidden="1" x14ac:dyDescent="0.2">
      <c r="B120" s="18"/>
      <c r="C120" s="18"/>
      <c r="D120" s="18"/>
      <c r="E120" s="18"/>
      <c r="F120" s="34"/>
      <c r="G120" s="34"/>
      <c r="H120" s="34"/>
      <c r="I120" s="34"/>
      <c r="J120" s="34"/>
      <c r="K120" s="34"/>
      <c r="L120" s="34"/>
      <c r="M120" s="34"/>
      <c r="N120" s="34"/>
      <c r="O120" s="34"/>
      <c r="P120" s="33"/>
    </row>
    <row r="121" spans="2:16" s="24" customFormat="1" ht="12.75" hidden="1" x14ac:dyDescent="0.2">
      <c r="B121" s="18"/>
      <c r="C121" s="18"/>
      <c r="D121" s="18"/>
      <c r="E121" s="18"/>
      <c r="F121" s="34"/>
      <c r="G121" s="34"/>
      <c r="H121" s="34"/>
      <c r="I121" s="34"/>
      <c r="J121" s="34"/>
      <c r="K121" s="34"/>
      <c r="L121" s="34"/>
      <c r="M121" s="34"/>
      <c r="N121" s="34"/>
      <c r="O121" s="34"/>
      <c r="P121" s="33"/>
    </row>
    <row r="122" spans="2:16" s="24" customFormat="1" ht="12.75" hidden="1" x14ac:dyDescent="0.2">
      <c r="B122" s="18"/>
      <c r="C122" s="18"/>
      <c r="D122" s="18"/>
      <c r="E122" s="18"/>
      <c r="F122" s="34"/>
      <c r="G122" s="34"/>
      <c r="H122" s="34"/>
      <c r="I122" s="34"/>
      <c r="J122" s="34"/>
      <c r="K122" s="34"/>
      <c r="L122" s="34"/>
      <c r="M122" s="34"/>
      <c r="N122" s="34"/>
      <c r="O122" s="34"/>
      <c r="P122" s="33"/>
    </row>
    <row r="123" spans="2:16" s="24" customFormat="1" ht="12.75" hidden="1" x14ac:dyDescent="0.2">
      <c r="B123" s="18"/>
      <c r="C123" s="18"/>
      <c r="D123" s="18"/>
      <c r="E123" s="18"/>
      <c r="F123" s="34"/>
      <c r="G123" s="34"/>
      <c r="H123" s="34"/>
      <c r="I123" s="34"/>
      <c r="J123" s="34"/>
      <c r="K123" s="34"/>
      <c r="L123" s="34"/>
      <c r="M123" s="34"/>
      <c r="N123" s="34"/>
      <c r="O123" s="34"/>
      <c r="P123" s="33"/>
    </row>
    <row r="124" spans="2:16" s="24" customFormat="1" ht="12.75" hidden="1" x14ac:dyDescent="0.2">
      <c r="B124" s="18"/>
      <c r="C124" s="18"/>
      <c r="D124" s="18"/>
      <c r="E124" s="18"/>
      <c r="F124" s="34"/>
      <c r="G124" s="34"/>
      <c r="H124" s="34"/>
      <c r="I124" s="34"/>
      <c r="J124" s="34"/>
      <c r="K124" s="34"/>
      <c r="L124" s="34"/>
      <c r="M124" s="34"/>
      <c r="N124" s="34"/>
      <c r="O124" s="34"/>
      <c r="P124" s="33"/>
    </row>
    <row r="125" spans="2:16" s="24" customFormat="1" ht="12.75" hidden="1" x14ac:dyDescent="0.2">
      <c r="B125" s="18"/>
      <c r="C125" s="18"/>
      <c r="D125" s="18"/>
      <c r="E125" s="18"/>
      <c r="F125" s="34"/>
      <c r="G125" s="34"/>
      <c r="H125" s="34"/>
      <c r="I125" s="34"/>
      <c r="J125" s="34"/>
      <c r="K125" s="34"/>
      <c r="L125" s="34"/>
      <c r="M125" s="34"/>
      <c r="N125" s="34"/>
      <c r="O125" s="34"/>
      <c r="P125" s="33"/>
    </row>
    <row r="126" spans="2:16" s="24" customFormat="1" ht="12.75" hidden="1" x14ac:dyDescent="0.2">
      <c r="B126" s="18"/>
      <c r="C126" s="18"/>
      <c r="D126" s="18"/>
      <c r="E126" s="18"/>
      <c r="F126" s="34"/>
      <c r="G126" s="34"/>
      <c r="H126" s="34"/>
      <c r="I126" s="34"/>
      <c r="J126" s="34"/>
      <c r="K126" s="34"/>
      <c r="L126" s="34"/>
      <c r="M126" s="34"/>
      <c r="N126" s="34"/>
      <c r="O126" s="34"/>
      <c r="P126" s="33"/>
    </row>
    <row r="127" spans="2:16" s="24" customFormat="1" ht="12.75" hidden="1" x14ac:dyDescent="0.2">
      <c r="B127" s="18"/>
      <c r="C127" s="18"/>
      <c r="D127" s="18"/>
      <c r="E127" s="18"/>
      <c r="F127" s="34"/>
      <c r="G127" s="34"/>
      <c r="H127" s="34"/>
      <c r="I127" s="34"/>
      <c r="J127" s="34"/>
      <c r="K127" s="34"/>
      <c r="L127" s="34"/>
      <c r="M127" s="34"/>
      <c r="N127" s="34"/>
      <c r="O127" s="34"/>
      <c r="P127" s="33"/>
    </row>
    <row r="128" spans="2:16" s="24" customFormat="1" ht="12.75" hidden="1" x14ac:dyDescent="0.2">
      <c r="B128" s="18"/>
      <c r="C128" s="18"/>
      <c r="D128" s="18"/>
      <c r="E128" s="18"/>
      <c r="F128" s="34"/>
      <c r="G128" s="34"/>
      <c r="H128" s="34"/>
      <c r="I128" s="34"/>
      <c r="J128" s="34"/>
      <c r="K128" s="34"/>
      <c r="L128" s="34"/>
      <c r="M128" s="34"/>
      <c r="N128" s="34"/>
      <c r="O128" s="34"/>
      <c r="P128" s="33"/>
    </row>
    <row r="129" spans="2:16" s="24" customFormat="1" ht="12.75" hidden="1" x14ac:dyDescent="0.2">
      <c r="B129" s="18"/>
      <c r="C129" s="18"/>
      <c r="D129" s="18"/>
      <c r="E129" s="18"/>
      <c r="F129" s="34"/>
      <c r="G129" s="34"/>
      <c r="H129" s="34"/>
      <c r="I129" s="34"/>
      <c r="J129" s="34"/>
      <c r="K129" s="34"/>
      <c r="L129" s="34"/>
      <c r="M129" s="34"/>
      <c r="N129" s="34"/>
      <c r="O129" s="34"/>
      <c r="P129" s="33"/>
    </row>
    <row r="130" spans="2:16" s="24" customFormat="1" ht="12.75" hidden="1" x14ac:dyDescent="0.2">
      <c r="B130" s="18"/>
      <c r="C130" s="18"/>
      <c r="D130" s="18"/>
      <c r="E130" s="18"/>
      <c r="F130" s="34"/>
      <c r="G130" s="34"/>
      <c r="H130" s="34"/>
      <c r="I130" s="34"/>
      <c r="J130" s="34"/>
      <c r="K130" s="34"/>
      <c r="L130" s="34"/>
      <c r="M130" s="34"/>
      <c r="N130" s="34"/>
      <c r="O130" s="34"/>
      <c r="P130" s="33"/>
    </row>
    <row r="131" spans="2:16" s="24" customFormat="1" ht="12.75" hidden="1" x14ac:dyDescent="0.2">
      <c r="B131" s="18"/>
      <c r="C131" s="18"/>
      <c r="D131" s="18"/>
      <c r="E131" s="18"/>
      <c r="F131" s="34"/>
      <c r="G131" s="34"/>
      <c r="H131" s="34"/>
      <c r="I131" s="34"/>
      <c r="J131" s="34"/>
      <c r="K131" s="34"/>
      <c r="L131" s="34"/>
      <c r="M131" s="34"/>
      <c r="N131" s="34"/>
      <c r="O131" s="34"/>
      <c r="P131" s="33"/>
    </row>
    <row r="132" spans="2:16" s="24" customFormat="1" ht="12.75" hidden="1" x14ac:dyDescent="0.2">
      <c r="B132" s="18"/>
      <c r="C132" s="18"/>
      <c r="D132" s="18"/>
      <c r="E132" s="18"/>
      <c r="F132" s="34"/>
      <c r="G132" s="34"/>
      <c r="H132" s="34"/>
      <c r="I132" s="34"/>
      <c r="J132" s="34"/>
      <c r="K132" s="34"/>
      <c r="L132" s="34"/>
      <c r="M132" s="34"/>
      <c r="N132" s="34"/>
      <c r="O132" s="34"/>
      <c r="P132" s="33"/>
    </row>
    <row r="133" spans="2:16" s="24" customFormat="1" ht="12.75" hidden="1" x14ac:dyDescent="0.2">
      <c r="B133" s="18"/>
      <c r="C133" s="18"/>
      <c r="D133" s="18"/>
      <c r="E133" s="18"/>
      <c r="F133" s="34"/>
      <c r="G133" s="34"/>
      <c r="H133" s="34"/>
      <c r="I133" s="34"/>
      <c r="J133" s="34"/>
      <c r="K133" s="34"/>
      <c r="L133" s="34"/>
      <c r="M133" s="34"/>
      <c r="N133" s="34"/>
      <c r="O133" s="34"/>
      <c r="P133" s="33"/>
    </row>
    <row r="134" spans="2:16" s="24" customFormat="1" ht="12.75" hidden="1" x14ac:dyDescent="0.2">
      <c r="B134" s="18"/>
      <c r="C134" s="18"/>
      <c r="D134" s="18"/>
      <c r="E134" s="18"/>
      <c r="F134" s="34"/>
      <c r="G134" s="34"/>
      <c r="H134" s="34"/>
      <c r="I134" s="34"/>
      <c r="J134" s="34"/>
      <c r="K134" s="34"/>
      <c r="L134" s="34"/>
      <c r="M134" s="34"/>
      <c r="N134" s="34"/>
      <c r="O134" s="34"/>
      <c r="P134" s="33"/>
    </row>
    <row r="135" spans="2:16" s="24" customFormat="1" ht="12.75" hidden="1" x14ac:dyDescent="0.2">
      <c r="B135" s="18"/>
      <c r="C135" s="18"/>
      <c r="D135" s="18"/>
      <c r="E135" s="18"/>
      <c r="F135" s="34"/>
      <c r="G135" s="34"/>
      <c r="H135" s="34"/>
      <c r="I135" s="34"/>
      <c r="J135" s="34"/>
      <c r="K135" s="34"/>
      <c r="L135" s="34"/>
      <c r="M135" s="34"/>
      <c r="N135" s="34"/>
      <c r="O135" s="34"/>
      <c r="P135" s="33"/>
    </row>
    <row r="136" spans="2:16" s="24" customFormat="1" ht="12.75" hidden="1" x14ac:dyDescent="0.2">
      <c r="B136" s="18"/>
      <c r="C136" s="18"/>
      <c r="D136" s="18"/>
      <c r="E136" s="18"/>
      <c r="F136" s="34"/>
      <c r="G136" s="34"/>
      <c r="H136" s="34"/>
      <c r="I136" s="34"/>
      <c r="J136" s="34"/>
      <c r="K136" s="34"/>
      <c r="L136" s="34"/>
      <c r="M136" s="34"/>
      <c r="N136" s="34"/>
      <c r="O136" s="34"/>
      <c r="P136" s="33"/>
    </row>
    <row r="137" spans="2:16" s="24" customFormat="1" ht="12.75" hidden="1" x14ac:dyDescent="0.2">
      <c r="B137" s="18"/>
      <c r="C137" s="18"/>
      <c r="D137" s="18"/>
      <c r="E137" s="18"/>
      <c r="F137" s="34"/>
      <c r="G137" s="34"/>
      <c r="H137" s="34"/>
      <c r="I137" s="34"/>
      <c r="J137" s="34"/>
      <c r="K137" s="34"/>
      <c r="L137" s="34"/>
      <c r="M137" s="34"/>
      <c r="N137" s="34"/>
      <c r="O137" s="34"/>
      <c r="P137" s="33"/>
    </row>
    <row r="138" spans="2:16" s="24" customFormat="1" ht="12.75" hidden="1" x14ac:dyDescent="0.2">
      <c r="B138" s="18"/>
      <c r="C138" s="18"/>
      <c r="D138" s="18"/>
      <c r="E138" s="18"/>
      <c r="F138" s="34"/>
      <c r="G138" s="34"/>
      <c r="H138" s="34"/>
      <c r="I138" s="34"/>
      <c r="J138" s="34"/>
      <c r="K138" s="34"/>
      <c r="L138" s="34"/>
      <c r="M138" s="34"/>
      <c r="N138" s="34"/>
      <c r="O138" s="34"/>
      <c r="P138" s="33"/>
    </row>
    <row r="139" spans="2:16" s="24" customFormat="1" ht="12.75" hidden="1" x14ac:dyDescent="0.2">
      <c r="B139" s="18"/>
      <c r="C139" s="18"/>
      <c r="D139" s="18"/>
      <c r="E139" s="18"/>
      <c r="F139" s="34"/>
      <c r="G139" s="34"/>
      <c r="H139" s="34"/>
      <c r="I139" s="34"/>
      <c r="J139" s="34"/>
      <c r="K139" s="34"/>
      <c r="L139" s="34"/>
      <c r="M139" s="34"/>
      <c r="N139" s="34"/>
      <c r="O139" s="34"/>
      <c r="P139" s="33"/>
    </row>
    <row r="140" spans="2:16" s="24" customFormat="1" ht="12.75" hidden="1" x14ac:dyDescent="0.2">
      <c r="B140" s="18"/>
      <c r="C140" s="18"/>
      <c r="D140" s="18"/>
      <c r="E140" s="18"/>
      <c r="F140" s="34"/>
      <c r="G140" s="34"/>
      <c r="H140" s="34"/>
      <c r="I140" s="34"/>
      <c r="J140" s="34"/>
      <c r="K140" s="34"/>
      <c r="L140" s="34"/>
      <c r="M140" s="34"/>
      <c r="N140" s="34"/>
      <c r="O140" s="34"/>
      <c r="P140" s="33"/>
    </row>
    <row r="141" spans="2:16" s="24" customFormat="1" ht="12.75" hidden="1" x14ac:dyDescent="0.2">
      <c r="B141" s="18"/>
      <c r="C141" s="18"/>
      <c r="D141" s="18"/>
      <c r="E141" s="18"/>
      <c r="F141" s="34"/>
      <c r="G141" s="34"/>
      <c r="H141" s="34"/>
      <c r="I141" s="34"/>
      <c r="J141" s="34"/>
      <c r="K141" s="34"/>
      <c r="L141" s="34"/>
      <c r="M141" s="34"/>
      <c r="N141" s="34"/>
      <c r="O141" s="34"/>
      <c r="P141" s="33"/>
    </row>
    <row r="142" spans="2:16" s="24" customFormat="1" ht="12.75" hidden="1" x14ac:dyDescent="0.2">
      <c r="B142" s="18"/>
      <c r="C142" s="18"/>
      <c r="D142" s="18"/>
      <c r="E142" s="18"/>
      <c r="F142" s="34"/>
      <c r="G142" s="34"/>
      <c r="H142" s="34"/>
      <c r="I142" s="34"/>
      <c r="J142" s="34"/>
      <c r="K142" s="34"/>
      <c r="L142" s="34"/>
      <c r="M142" s="34"/>
      <c r="N142" s="34"/>
      <c r="O142" s="34"/>
      <c r="P142" s="33"/>
    </row>
    <row r="143" spans="2:16" s="24" customFormat="1" ht="12.75" hidden="1" x14ac:dyDescent="0.2">
      <c r="B143" s="18"/>
      <c r="C143" s="18"/>
      <c r="D143" s="18"/>
      <c r="E143" s="18"/>
      <c r="F143" s="34"/>
      <c r="G143" s="34"/>
      <c r="H143" s="34"/>
      <c r="I143" s="34"/>
      <c r="J143" s="34"/>
      <c r="K143" s="34"/>
      <c r="L143" s="34"/>
      <c r="M143" s="34"/>
      <c r="N143" s="34"/>
      <c r="O143" s="34"/>
      <c r="P143" s="33"/>
    </row>
    <row r="144" spans="2:16" s="24" customFormat="1" ht="12.75" hidden="1" x14ac:dyDescent="0.2">
      <c r="B144" s="18"/>
      <c r="C144" s="18"/>
      <c r="D144" s="18"/>
      <c r="E144" s="18"/>
      <c r="F144" s="34"/>
      <c r="G144" s="34"/>
      <c r="H144" s="34"/>
      <c r="I144" s="34"/>
      <c r="J144" s="34"/>
      <c r="K144" s="34"/>
      <c r="L144" s="34"/>
      <c r="M144" s="34"/>
      <c r="N144" s="34"/>
      <c r="O144" s="34"/>
      <c r="P144" s="33"/>
    </row>
    <row r="145" spans="2:16" s="24" customFormat="1" ht="12.75" hidden="1" x14ac:dyDescent="0.2">
      <c r="B145" s="18"/>
      <c r="C145" s="18"/>
      <c r="D145" s="18"/>
      <c r="E145" s="18"/>
      <c r="F145" s="34"/>
      <c r="G145" s="34"/>
      <c r="H145" s="34"/>
      <c r="I145" s="34"/>
      <c r="J145" s="34"/>
      <c r="K145" s="34"/>
      <c r="L145" s="34"/>
      <c r="M145" s="34"/>
      <c r="N145" s="34"/>
      <c r="O145" s="34"/>
      <c r="P145" s="33"/>
    </row>
    <row r="146" spans="2:16" s="24" customFormat="1" ht="12.75" hidden="1" x14ac:dyDescent="0.2">
      <c r="B146" s="18"/>
      <c r="C146" s="18"/>
      <c r="D146" s="18"/>
      <c r="E146" s="18"/>
      <c r="F146" s="34"/>
      <c r="G146" s="34"/>
      <c r="H146" s="34"/>
      <c r="I146" s="34"/>
      <c r="J146" s="34"/>
      <c r="K146" s="34"/>
      <c r="L146" s="34"/>
      <c r="M146" s="34"/>
      <c r="N146" s="34"/>
      <c r="O146" s="34"/>
      <c r="P146" s="33"/>
    </row>
    <row r="147" spans="2:16" s="24" customFormat="1" ht="12.75" hidden="1" x14ac:dyDescent="0.2">
      <c r="B147" s="18"/>
      <c r="C147" s="18"/>
      <c r="D147" s="18"/>
      <c r="E147" s="18"/>
      <c r="F147" s="34"/>
      <c r="G147" s="34"/>
      <c r="H147" s="34"/>
      <c r="I147" s="34"/>
      <c r="J147" s="34"/>
      <c r="K147" s="34"/>
      <c r="L147" s="34"/>
      <c r="M147" s="34"/>
      <c r="N147" s="34"/>
      <c r="O147" s="34"/>
      <c r="P147" s="33"/>
    </row>
    <row r="148" spans="2:16" s="24" customFormat="1" ht="12.75" hidden="1" x14ac:dyDescent="0.2">
      <c r="B148" s="18"/>
      <c r="C148" s="18"/>
      <c r="D148" s="18"/>
      <c r="E148" s="18"/>
      <c r="F148" s="34"/>
      <c r="G148" s="34"/>
      <c r="H148" s="34"/>
      <c r="I148" s="34"/>
      <c r="J148" s="34"/>
      <c r="K148" s="34"/>
      <c r="L148" s="34"/>
      <c r="M148" s="34"/>
      <c r="N148" s="34"/>
      <c r="O148" s="34"/>
      <c r="P148" s="33"/>
    </row>
    <row r="149" spans="2:16" s="24" customFormat="1" ht="12.75" hidden="1" x14ac:dyDescent="0.2">
      <c r="B149" s="18"/>
      <c r="C149" s="18"/>
      <c r="D149" s="18"/>
      <c r="E149" s="18"/>
      <c r="F149" s="34"/>
      <c r="G149" s="34"/>
      <c r="H149" s="34"/>
      <c r="I149" s="34"/>
      <c r="J149" s="34"/>
      <c r="K149" s="34"/>
      <c r="L149" s="34"/>
      <c r="M149" s="34"/>
      <c r="N149" s="34"/>
      <c r="O149" s="34"/>
      <c r="P149" s="33"/>
    </row>
    <row r="150" spans="2:16" s="24" customFormat="1" ht="12.75" hidden="1" x14ac:dyDescent="0.2">
      <c r="B150" s="18"/>
      <c r="C150" s="18"/>
      <c r="D150" s="18"/>
      <c r="E150" s="18"/>
      <c r="F150" s="34"/>
      <c r="G150" s="34"/>
      <c r="H150" s="34"/>
      <c r="I150" s="34"/>
      <c r="J150" s="34"/>
      <c r="K150" s="34"/>
      <c r="L150" s="34"/>
      <c r="M150" s="34"/>
      <c r="N150" s="34"/>
      <c r="O150" s="34"/>
      <c r="P150" s="33"/>
    </row>
    <row r="151" spans="2:16" s="24" customFormat="1" ht="12.75" hidden="1" x14ac:dyDescent="0.2">
      <c r="B151" s="18"/>
      <c r="C151" s="18"/>
      <c r="D151" s="18"/>
      <c r="E151" s="18"/>
      <c r="F151" s="34"/>
      <c r="G151" s="34"/>
      <c r="H151" s="34"/>
      <c r="I151" s="34"/>
      <c r="J151" s="34"/>
      <c r="K151" s="34"/>
      <c r="L151" s="34"/>
      <c r="M151" s="34"/>
      <c r="N151" s="34"/>
      <c r="O151" s="34"/>
      <c r="P151" s="33"/>
    </row>
    <row r="152" spans="2:16" s="24" customFormat="1" ht="12.75" hidden="1" x14ac:dyDescent="0.2">
      <c r="B152" s="18"/>
      <c r="C152" s="18"/>
      <c r="D152" s="18"/>
      <c r="E152" s="18"/>
      <c r="F152" s="34"/>
      <c r="G152" s="34"/>
      <c r="H152" s="34"/>
      <c r="I152" s="34"/>
      <c r="J152" s="34"/>
      <c r="K152" s="34"/>
      <c r="L152" s="34"/>
      <c r="M152" s="34"/>
      <c r="N152" s="34"/>
      <c r="O152" s="34"/>
      <c r="P152" s="33"/>
    </row>
    <row r="153" spans="2:16" s="24" customFormat="1" ht="12.75" hidden="1" x14ac:dyDescent="0.2">
      <c r="B153" s="18"/>
      <c r="C153" s="18"/>
      <c r="D153" s="18"/>
      <c r="E153" s="18"/>
      <c r="F153" s="34"/>
      <c r="G153" s="34"/>
      <c r="H153" s="34"/>
      <c r="I153" s="34"/>
      <c r="J153" s="34"/>
      <c r="K153" s="34"/>
      <c r="L153" s="34"/>
      <c r="M153" s="34"/>
      <c r="N153" s="34"/>
      <c r="O153" s="34"/>
      <c r="P153" s="33"/>
    </row>
    <row r="154" spans="2:16" s="24" customFormat="1" ht="12.75" hidden="1" x14ac:dyDescent="0.2">
      <c r="B154" s="18"/>
      <c r="C154" s="18"/>
      <c r="D154" s="18"/>
      <c r="E154" s="18"/>
      <c r="F154" s="34"/>
      <c r="G154" s="34"/>
      <c r="H154" s="34"/>
      <c r="I154" s="34"/>
      <c r="J154" s="34"/>
      <c r="K154" s="34"/>
      <c r="L154" s="34"/>
      <c r="M154" s="34"/>
      <c r="N154" s="34"/>
      <c r="O154" s="34"/>
      <c r="P154" s="33"/>
    </row>
    <row r="155" spans="2:16" s="24" customFormat="1" ht="12.75" hidden="1" x14ac:dyDescent="0.2">
      <c r="B155" s="18"/>
      <c r="C155" s="18"/>
      <c r="D155" s="18"/>
      <c r="E155" s="18"/>
      <c r="F155" s="34"/>
      <c r="G155" s="34"/>
      <c r="H155" s="34"/>
      <c r="I155" s="34"/>
      <c r="J155" s="34"/>
      <c r="K155" s="34"/>
      <c r="L155" s="34"/>
      <c r="M155" s="34"/>
      <c r="N155" s="34"/>
      <c r="O155" s="34"/>
      <c r="P155" s="33"/>
    </row>
    <row r="156" spans="2:16" s="24" customFormat="1" ht="12.75" hidden="1" x14ac:dyDescent="0.2">
      <c r="B156" s="18"/>
      <c r="C156" s="18"/>
      <c r="D156" s="18"/>
      <c r="E156" s="18"/>
      <c r="F156" s="34"/>
      <c r="G156" s="34"/>
      <c r="H156" s="34"/>
      <c r="I156" s="34"/>
      <c r="J156" s="34"/>
      <c r="K156" s="34"/>
      <c r="L156" s="34"/>
      <c r="M156" s="34"/>
      <c r="N156" s="34"/>
      <c r="O156" s="34"/>
      <c r="P156" s="33"/>
    </row>
    <row r="157" spans="2:16" s="24" customFormat="1" ht="12.75" hidden="1" x14ac:dyDescent="0.2">
      <c r="B157" s="18"/>
      <c r="C157" s="18"/>
      <c r="D157" s="18"/>
      <c r="E157" s="18"/>
      <c r="F157" s="34"/>
      <c r="G157" s="34"/>
      <c r="H157" s="34"/>
      <c r="I157" s="34"/>
      <c r="J157" s="34"/>
      <c r="K157" s="34"/>
      <c r="L157" s="34"/>
      <c r="M157" s="34"/>
      <c r="N157" s="34"/>
      <c r="O157" s="34"/>
      <c r="P157" s="33"/>
    </row>
    <row r="158" spans="2:16" s="24" customFormat="1" ht="12.75" hidden="1" x14ac:dyDescent="0.2">
      <c r="B158" s="18"/>
      <c r="C158" s="18"/>
      <c r="D158" s="18"/>
      <c r="E158" s="18"/>
      <c r="F158" s="34"/>
      <c r="G158" s="34"/>
      <c r="H158" s="34"/>
      <c r="I158" s="34"/>
      <c r="J158" s="34"/>
      <c r="K158" s="34"/>
      <c r="L158" s="34"/>
      <c r="M158" s="34"/>
      <c r="N158" s="34"/>
      <c r="O158" s="34"/>
      <c r="P158" s="33"/>
    </row>
    <row r="159" spans="2:16" s="24" customFormat="1" ht="12.75" hidden="1" x14ac:dyDescent="0.2">
      <c r="B159" s="18"/>
      <c r="C159" s="18"/>
      <c r="D159" s="18"/>
      <c r="E159" s="18"/>
      <c r="F159" s="34"/>
      <c r="G159" s="34"/>
      <c r="H159" s="34"/>
      <c r="I159" s="34"/>
      <c r="J159" s="34"/>
      <c r="K159" s="34"/>
      <c r="L159" s="34"/>
      <c r="M159" s="34"/>
      <c r="N159" s="34"/>
      <c r="O159" s="34"/>
      <c r="P159" s="33"/>
    </row>
    <row r="160" spans="2:16" s="24" customFormat="1" ht="12.75" hidden="1" x14ac:dyDescent="0.2">
      <c r="B160" s="18"/>
      <c r="C160" s="18"/>
      <c r="D160" s="18"/>
      <c r="E160" s="18"/>
      <c r="F160" s="34"/>
      <c r="G160" s="34"/>
      <c r="H160" s="34"/>
      <c r="I160" s="34"/>
      <c r="J160" s="34"/>
      <c r="K160" s="34"/>
      <c r="L160" s="34"/>
      <c r="M160" s="34"/>
      <c r="N160" s="34"/>
      <c r="O160" s="34"/>
      <c r="P160" s="33"/>
    </row>
    <row r="161" spans="2:16" s="24" customFormat="1" ht="12.75" hidden="1" x14ac:dyDescent="0.2">
      <c r="B161" s="18"/>
      <c r="C161" s="18"/>
      <c r="D161" s="18"/>
      <c r="E161" s="18"/>
      <c r="F161" s="34"/>
      <c r="G161" s="34"/>
      <c r="H161" s="34"/>
      <c r="I161" s="34"/>
      <c r="J161" s="34"/>
      <c r="K161" s="34"/>
      <c r="L161" s="34"/>
      <c r="M161" s="34"/>
      <c r="N161" s="34"/>
      <c r="O161" s="34"/>
      <c r="P161" s="33"/>
    </row>
    <row r="162" spans="2:16" s="24" customFormat="1" ht="12.75" hidden="1" x14ac:dyDescent="0.2">
      <c r="B162" s="18"/>
      <c r="C162" s="18"/>
      <c r="D162" s="18"/>
      <c r="E162" s="18"/>
      <c r="F162" s="34"/>
      <c r="G162" s="34"/>
      <c r="H162" s="34"/>
      <c r="I162" s="34"/>
      <c r="J162" s="34"/>
      <c r="K162" s="34"/>
      <c r="L162" s="34"/>
      <c r="M162" s="34"/>
      <c r="N162" s="34"/>
      <c r="O162" s="34"/>
      <c r="P162" s="33"/>
    </row>
    <row r="163" spans="2:16" s="24" customFormat="1" ht="12.75" hidden="1" x14ac:dyDescent="0.2">
      <c r="B163" s="18"/>
      <c r="C163" s="18"/>
      <c r="D163" s="18"/>
      <c r="E163" s="18"/>
      <c r="F163" s="34"/>
      <c r="G163" s="34"/>
      <c r="H163" s="34"/>
      <c r="I163" s="34"/>
      <c r="J163" s="34"/>
      <c r="K163" s="34"/>
      <c r="L163" s="34"/>
      <c r="M163" s="34"/>
      <c r="N163" s="34"/>
      <c r="O163" s="34"/>
      <c r="P163" s="33"/>
    </row>
    <row r="164" spans="2:16" s="24" customFormat="1" ht="12.75" hidden="1" x14ac:dyDescent="0.2">
      <c r="B164" s="18"/>
      <c r="C164" s="18"/>
      <c r="D164" s="18"/>
      <c r="E164" s="18"/>
      <c r="F164" s="34"/>
      <c r="G164" s="34"/>
      <c r="H164" s="34"/>
      <c r="I164" s="34"/>
      <c r="J164" s="34"/>
      <c r="K164" s="34"/>
      <c r="L164" s="34"/>
      <c r="M164" s="34"/>
      <c r="N164" s="34"/>
      <c r="O164" s="34"/>
      <c r="P164" s="33"/>
    </row>
    <row r="165" spans="2:16" s="24" customFormat="1" ht="12.75" hidden="1" x14ac:dyDescent="0.2">
      <c r="B165" s="18"/>
      <c r="C165" s="18"/>
      <c r="D165" s="18"/>
      <c r="E165" s="18"/>
      <c r="F165" s="34"/>
      <c r="G165" s="34"/>
      <c r="H165" s="34"/>
      <c r="I165" s="34"/>
      <c r="J165" s="34"/>
      <c r="K165" s="34"/>
      <c r="L165" s="34"/>
      <c r="M165" s="34"/>
      <c r="N165" s="34"/>
      <c r="O165" s="34"/>
      <c r="P165" s="33"/>
    </row>
    <row r="166" spans="2:16" s="24" customFormat="1" ht="12.75" hidden="1" x14ac:dyDescent="0.2">
      <c r="B166" s="18"/>
      <c r="C166" s="18"/>
      <c r="D166" s="18"/>
      <c r="E166" s="18"/>
      <c r="F166" s="34"/>
      <c r="G166" s="34"/>
      <c r="H166" s="34"/>
      <c r="I166" s="34"/>
      <c r="J166" s="34"/>
      <c r="K166" s="34"/>
      <c r="L166" s="34"/>
      <c r="M166" s="34"/>
      <c r="N166" s="34"/>
      <c r="O166" s="34"/>
      <c r="P166" s="33"/>
    </row>
    <row r="167" spans="2:16" s="24" customFormat="1" ht="12.75" hidden="1" x14ac:dyDescent="0.2">
      <c r="B167" s="18"/>
      <c r="C167" s="18"/>
      <c r="D167" s="18"/>
      <c r="E167" s="18"/>
      <c r="F167" s="34"/>
      <c r="G167" s="34"/>
      <c r="H167" s="34"/>
      <c r="I167" s="34"/>
      <c r="J167" s="34"/>
      <c r="K167" s="34"/>
      <c r="L167" s="34"/>
      <c r="M167" s="34"/>
      <c r="N167" s="34"/>
      <c r="O167" s="34"/>
      <c r="P167" s="33"/>
    </row>
    <row r="168" spans="2:16" s="24" customFormat="1" ht="12.75" hidden="1" x14ac:dyDescent="0.2">
      <c r="B168" s="18"/>
      <c r="C168" s="18"/>
      <c r="D168" s="18"/>
      <c r="E168" s="18"/>
      <c r="F168" s="34"/>
      <c r="G168" s="34"/>
      <c r="H168" s="34"/>
      <c r="I168" s="34"/>
      <c r="J168" s="34"/>
      <c r="K168" s="34"/>
      <c r="L168" s="34"/>
      <c r="M168" s="34"/>
      <c r="N168" s="34"/>
      <c r="O168" s="34"/>
      <c r="P168" s="33"/>
    </row>
    <row r="169" spans="2:16" s="24" customFormat="1" ht="12.75" hidden="1" x14ac:dyDescent="0.2">
      <c r="B169" s="18"/>
      <c r="C169" s="18"/>
      <c r="D169" s="18"/>
      <c r="E169" s="18"/>
      <c r="F169" s="34"/>
      <c r="G169" s="34"/>
      <c r="H169" s="34"/>
      <c r="I169" s="34"/>
      <c r="J169" s="34"/>
      <c r="K169" s="34"/>
      <c r="L169" s="34"/>
      <c r="M169" s="34"/>
      <c r="N169" s="34"/>
      <c r="O169" s="34"/>
      <c r="P169" s="33"/>
    </row>
    <row r="170" spans="2:16" s="24" customFormat="1" ht="12.75" hidden="1" x14ac:dyDescent="0.2">
      <c r="B170" s="18"/>
      <c r="C170" s="18"/>
      <c r="D170" s="18"/>
      <c r="E170" s="18"/>
      <c r="F170" s="34"/>
      <c r="G170" s="34"/>
      <c r="H170" s="34"/>
      <c r="I170" s="34"/>
      <c r="J170" s="34"/>
      <c r="K170" s="34"/>
      <c r="L170" s="34"/>
      <c r="M170" s="34"/>
      <c r="N170" s="34"/>
      <c r="O170" s="34"/>
      <c r="P170" s="33"/>
    </row>
    <row r="171" spans="2:16" s="24" customFormat="1" ht="12.75" hidden="1" x14ac:dyDescent="0.2">
      <c r="B171" s="18"/>
      <c r="C171" s="18"/>
      <c r="D171" s="18"/>
      <c r="E171" s="18"/>
      <c r="F171" s="34"/>
      <c r="G171" s="34"/>
      <c r="H171" s="34"/>
      <c r="I171" s="34"/>
      <c r="J171" s="34"/>
      <c r="K171" s="34"/>
      <c r="L171" s="34"/>
      <c r="M171" s="34"/>
      <c r="N171" s="34"/>
      <c r="O171" s="34"/>
      <c r="P171" s="33"/>
    </row>
    <row r="172" spans="2:16" s="24" customFormat="1" ht="12.75" hidden="1" x14ac:dyDescent="0.2">
      <c r="B172" s="18"/>
      <c r="C172" s="18"/>
      <c r="D172" s="18"/>
      <c r="E172" s="18"/>
      <c r="F172" s="34"/>
      <c r="G172" s="34"/>
      <c r="H172" s="34"/>
      <c r="I172" s="34"/>
      <c r="J172" s="34"/>
      <c r="K172" s="34"/>
      <c r="L172" s="34"/>
      <c r="M172" s="34"/>
      <c r="N172" s="34"/>
      <c r="O172" s="34"/>
      <c r="P172" s="33"/>
    </row>
    <row r="173" spans="2:16" s="24" customFormat="1" ht="12.75" hidden="1" x14ac:dyDescent="0.2">
      <c r="B173" s="18"/>
      <c r="C173" s="18"/>
      <c r="D173" s="18"/>
      <c r="E173" s="18"/>
      <c r="F173" s="34"/>
      <c r="G173" s="34"/>
      <c r="H173" s="34"/>
      <c r="I173" s="34"/>
      <c r="J173" s="34"/>
      <c r="K173" s="34"/>
      <c r="L173" s="34"/>
      <c r="M173" s="34"/>
      <c r="N173" s="34"/>
      <c r="O173" s="34"/>
      <c r="P173" s="33"/>
    </row>
    <row r="174" spans="2:16" s="24" customFormat="1" ht="12.75" hidden="1" x14ac:dyDescent="0.2">
      <c r="B174" s="18"/>
      <c r="C174" s="18"/>
      <c r="D174" s="18"/>
      <c r="E174" s="18"/>
      <c r="F174" s="34"/>
      <c r="G174" s="34"/>
      <c r="H174" s="34"/>
      <c r="I174" s="34"/>
      <c r="J174" s="34"/>
      <c r="K174" s="34"/>
      <c r="L174" s="34"/>
      <c r="M174" s="34"/>
      <c r="N174" s="34"/>
      <c r="O174" s="34"/>
      <c r="P174" s="33"/>
    </row>
    <row r="175" spans="2:16" s="24" customFormat="1" ht="12.75" hidden="1" x14ac:dyDescent="0.2">
      <c r="B175" s="18"/>
      <c r="C175" s="18"/>
      <c r="D175" s="18"/>
      <c r="E175" s="18"/>
      <c r="F175" s="34"/>
      <c r="G175" s="34"/>
      <c r="H175" s="34"/>
      <c r="I175" s="34"/>
      <c r="J175" s="34"/>
      <c r="K175" s="34"/>
      <c r="L175" s="34"/>
      <c r="M175" s="34"/>
      <c r="N175" s="34"/>
      <c r="O175" s="34"/>
      <c r="P175" s="33"/>
    </row>
    <row r="176" spans="2:16" s="24" customFormat="1" ht="12.75" hidden="1" x14ac:dyDescent="0.2">
      <c r="B176" s="18"/>
      <c r="C176" s="18"/>
      <c r="D176" s="18"/>
      <c r="E176" s="18"/>
      <c r="F176" s="34"/>
      <c r="G176" s="34"/>
      <c r="H176" s="34"/>
      <c r="I176" s="34"/>
      <c r="J176" s="34"/>
      <c r="K176" s="34"/>
      <c r="L176" s="34"/>
      <c r="M176" s="34"/>
      <c r="N176" s="34"/>
      <c r="O176" s="34"/>
      <c r="P176" s="33"/>
    </row>
    <row r="177" spans="2:16" s="24" customFormat="1" ht="12.75" hidden="1" x14ac:dyDescent="0.2">
      <c r="B177" s="18"/>
      <c r="C177" s="18"/>
      <c r="D177" s="18"/>
      <c r="E177" s="18"/>
      <c r="F177" s="34"/>
      <c r="G177" s="34"/>
      <c r="H177" s="34"/>
      <c r="I177" s="34"/>
      <c r="J177" s="34"/>
      <c r="K177" s="34"/>
      <c r="L177" s="34"/>
      <c r="M177" s="34"/>
      <c r="N177" s="34"/>
      <c r="O177" s="34"/>
      <c r="P177" s="33"/>
    </row>
    <row r="178" spans="2:16" s="24" customFormat="1" ht="12.75" hidden="1" x14ac:dyDescent="0.2">
      <c r="B178" s="18"/>
      <c r="C178" s="18"/>
      <c r="D178" s="18"/>
      <c r="E178" s="18"/>
      <c r="F178" s="34"/>
      <c r="G178" s="34"/>
      <c r="H178" s="34"/>
      <c r="I178" s="34"/>
      <c r="J178" s="34"/>
      <c r="K178" s="34"/>
      <c r="L178" s="34"/>
      <c r="M178" s="34"/>
      <c r="N178" s="34"/>
      <c r="O178" s="34"/>
      <c r="P178" s="33"/>
    </row>
    <row r="179" spans="2:16" s="24" customFormat="1" ht="12.75" hidden="1" x14ac:dyDescent="0.2">
      <c r="B179" s="18"/>
      <c r="C179" s="18"/>
      <c r="D179" s="18"/>
      <c r="E179" s="18"/>
      <c r="F179" s="34"/>
      <c r="G179" s="34"/>
      <c r="H179" s="34"/>
      <c r="I179" s="34"/>
      <c r="J179" s="34"/>
      <c r="K179" s="34"/>
      <c r="L179" s="34"/>
      <c r="M179" s="34"/>
      <c r="N179" s="34"/>
      <c r="O179" s="34"/>
      <c r="P179" s="33"/>
    </row>
    <row r="180" spans="2:16" s="24" customFormat="1" ht="12.75" hidden="1" x14ac:dyDescent="0.2">
      <c r="B180" s="18"/>
      <c r="C180" s="18"/>
      <c r="D180" s="18"/>
      <c r="E180" s="18"/>
      <c r="F180" s="34"/>
      <c r="G180" s="34"/>
      <c r="H180" s="34"/>
      <c r="I180" s="34"/>
      <c r="J180" s="34"/>
      <c r="K180" s="34"/>
      <c r="L180" s="34"/>
      <c r="M180" s="34"/>
      <c r="N180" s="34"/>
      <c r="O180" s="34"/>
      <c r="P180" s="33"/>
    </row>
    <row r="181" spans="2:16" s="24" customFormat="1" ht="12.75" hidden="1" x14ac:dyDescent="0.2">
      <c r="B181" s="18"/>
      <c r="C181" s="18"/>
      <c r="D181" s="18"/>
      <c r="E181" s="18"/>
      <c r="F181" s="34"/>
      <c r="G181" s="34"/>
      <c r="H181" s="34"/>
      <c r="I181" s="34"/>
      <c r="J181" s="34"/>
      <c r="K181" s="34"/>
      <c r="L181" s="34"/>
      <c r="M181" s="34"/>
      <c r="N181" s="34"/>
      <c r="O181" s="34"/>
      <c r="P181" s="33"/>
    </row>
    <row r="182" spans="2:16" s="24" customFormat="1" ht="12.75" hidden="1" x14ac:dyDescent="0.2">
      <c r="B182" s="18"/>
      <c r="C182" s="18"/>
      <c r="D182" s="18"/>
      <c r="E182" s="18"/>
      <c r="F182" s="34"/>
      <c r="G182" s="34"/>
      <c r="H182" s="34"/>
      <c r="I182" s="34"/>
      <c r="J182" s="34"/>
      <c r="K182" s="34"/>
      <c r="L182" s="34"/>
      <c r="M182" s="34"/>
      <c r="N182" s="34"/>
      <c r="O182" s="34"/>
      <c r="P182" s="33"/>
    </row>
    <row r="183" spans="2:16" s="24" customFormat="1" ht="12.75" hidden="1" x14ac:dyDescent="0.2">
      <c r="B183" s="18"/>
      <c r="C183" s="18"/>
      <c r="D183" s="18"/>
      <c r="E183" s="18"/>
      <c r="F183" s="34"/>
      <c r="G183" s="34"/>
      <c r="H183" s="34"/>
      <c r="I183" s="34"/>
      <c r="J183" s="34"/>
      <c r="K183" s="34"/>
      <c r="L183" s="34"/>
      <c r="M183" s="34"/>
      <c r="N183" s="34"/>
      <c r="O183" s="34"/>
      <c r="P183" s="33"/>
    </row>
    <row r="184" spans="2:16" s="24" customFormat="1" ht="12.75" hidden="1" x14ac:dyDescent="0.2">
      <c r="B184" s="18"/>
      <c r="C184" s="18"/>
      <c r="D184" s="18"/>
      <c r="E184" s="18"/>
      <c r="F184" s="34"/>
      <c r="G184" s="34"/>
      <c r="H184" s="34"/>
      <c r="I184" s="34"/>
      <c r="J184" s="34"/>
      <c r="K184" s="34"/>
      <c r="L184" s="34"/>
      <c r="M184" s="34"/>
      <c r="N184" s="34"/>
      <c r="O184" s="34"/>
      <c r="P184" s="33"/>
    </row>
    <row r="185" spans="2:16" s="24" customFormat="1" ht="12.75" hidden="1" x14ac:dyDescent="0.2">
      <c r="B185" s="18"/>
      <c r="C185" s="18"/>
      <c r="D185" s="18"/>
      <c r="E185" s="18"/>
      <c r="F185" s="34"/>
      <c r="G185" s="34"/>
      <c r="H185" s="34"/>
      <c r="I185" s="34"/>
      <c r="J185" s="34"/>
      <c r="K185" s="34"/>
      <c r="L185" s="34"/>
      <c r="M185" s="34"/>
      <c r="N185" s="34"/>
      <c r="O185" s="34"/>
      <c r="P185" s="33"/>
    </row>
    <row r="186" spans="2:16" s="24" customFormat="1" ht="12.75" hidden="1" x14ac:dyDescent="0.2">
      <c r="E186" s="18"/>
      <c r="F186" s="34"/>
      <c r="G186" s="34"/>
      <c r="H186" s="34"/>
      <c r="I186" s="34"/>
      <c r="J186" s="34"/>
      <c r="K186" s="34"/>
      <c r="L186" s="34"/>
      <c r="M186" s="34"/>
      <c r="N186" s="34"/>
      <c r="O186" s="34"/>
      <c r="P186" s="33"/>
    </row>
    <row r="187" spans="2:16" ht="12.75" hidden="1" x14ac:dyDescent="0.2">
      <c r="F187" s="31"/>
      <c r="G187" s="31"/>
      <c r="H187" s="31"/>
      <c r="I187" s="34"/>
      <c r="J187" s="31"/>
      <c r="K187" s="31"/>
      <c r="L187" s="31"/>
      <c r="M187" s="31"/>
      <c r="N187" s="31"/>
      <c r="O187" s="31"/>
      <c r="P187" s="32"/>
    </row>
    <row r="188" spans="2:16" ht="12.75" hidden="1" x14ac:dyDescent="0.2">
      <c r="F188" s="31"/>
      <c r="G188" s="31"/>
      <c r="H188" s="31"/>
      <c r="I188" s="34"/>
      <c r="J188" s="31"/>
      <c r="K188" s="31"/>
      <c r="L188" s="31"/>
      <c r="M188" s="31"/>
      <c r="N188" s="31"/>
      <c r="O188" s="31"/>
      <c r="P188" s="32"/>
    </row>
    <row r="189" spans="2:16" ht="12.75" hidden="1" x14ac:dyDescent="0.2">
      <c r="F189" s="31"/>
      <c r="G189" s="31"/>
      <c r="H189" s="31"/>
      <c r="I189" s="34"/>
      <c r="J189" s="31"/>
      <c r="K189" s="31"/>
      <c r="L189" s="31"/>
      <c r="M189" s="31"/>
      <c r="N189" s="31"/>
      <c r="O189" s="31"/>
      <c r="P189" s="32"/>
    </row>
    <row r="190" spans="2:16" ht="12.75" hidden="1" x14ac:dyDescent="0.2">
      <c r="F190" s="31"/>
      <c r="G190" s="31"/>
      <c r="H190" s="31"/>
      <c r="I190" s="34"/>
      <c r="J190" s="31"/>
      <c r="K190" s="31"/>
      <c r="L190" s="31"/>
      <c r="M190" s="31"/>
      <c r="N190" s="31"/>
      <c r="O190" s="31"/>
      <c r="P190" s="32"/>
    </row>
  </sheetData>
  <sheetProtection sheet="1" objects="1" scenarios="1"/>
  <phoneticPr fontId="0" type="noConversion"/>
  <conditionalFormatting sqref="G4:G6">
    <cfRule type="cellIs" dxfId="55" priority="1" stopIfTrue="1" operator="equal">
      <formula>"Ga naar het volgende tabblad"</formula>
    </cfRule>
  </conditionalFormatting>
  <conditionalFormatting sqref="F4:F6 F8">
    <cfRule type="cellIs" dxfId="54" priority="2" stopIfTrue="1" operator="equal">
      <formula>#REF!</formula>
    </cfRule>
    <cfRule type="cellIs" dxfId="53" priority="3" stopIfTrue="1" operator="equal">
      <formula>#REF!</formula>
    </cfRule>
    <cfRule type="cellIs" dxfId="52" priority="4" stopIfTrue="1" operator="equal">
      <formula>#REF!</formula>
    </cfRule>
  </conditionalFormatting>
  <conditionalFormatting sqref="G8">
    <cfRule type="cellIs" dxfId="51" priority="5" stopIfTrue="1" operator="equal">
      <formula>"Ga naar het volgende tabblad"</formula>
    </cfRule>
  </conditionalFormatting>
  <conditionalFormatting sqref="G7">
    <cfRule type="cellIs" dxfId="50" priority="6" stopIfTrue="1" operator="equal">
      <formula>"Nee. Ga door naar het volgende tabblad."</formula>
    </cfRule>
  </conditionalFormatting>
  <conditionalFormatting sqref="G20:G109">
    <cfRule type="cellIs" dxfId="49" priority="7" stopIfTrue="1" operator="equal">
      <formula>"Maatregel n.v.t."</formula>
    </cfRule>
  </conditionalFormatting>
  <conditionalFormatting sqref="D8">
    <cfRule type="cellIs" dxfId="48" priority="8" stopIfTrue="1" operator="equal">
      <formula>"Nee. Ga door naar het volgende tabblad."</formula>
    </cfRule>
    <cfRule type="cellIs" dxfId="47" priority="9" stopIfTrue="1" operator="equal">
      <formula>$F$18</formula>
    </cfRule>
  </conditionalFormatting>
  <conditionalFormatting sqref="F20:F109">
    <cfRule type="cellIs" dxfId="46" priority="10" stopIfTrue="1" operator="equal">
      <formula>$F$14</formula>
    </cfRule>
    <cfRule type="cellIs" dxfId="45" priority="11" stopIfTrue="1" operator="equal">
      <formula>$F$13</formula>
    </cfRule>
  </conditionalFormatting>
  <dataValidations count="2">
    <dataValidation type="list" allowBlank="1" showInputMessage="1" showErrorMessage="1" sqref="D8" xr:uid="{00000000-0002-0000-1100-000000000000}">
      <formula1>$F$16:$F$18</formula1>
    </dataValidation>
    <dataValidation type="list" allowBlank="1" showInputMessage="1" showErrorMessage="1" sqref="F20:F109" xr:uid="{00000000-0002-0000-11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09"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17">
    <pageSetUpPr fitToPage="1"/>
  </sheetPr>
  <dimension ref="A1:P189"/>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976</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2146</v>
      </c>
      <c r="H10" s="241" t="s">
        <v>2282</v>
      </c>
      <c r="I10" s="29"/>
      <c r="J10" s="18"/>
      <c r="K10" s="18" t="s">
        <v>567</v>
      </c>
      <c r="L10" s="18" t="s">
        <v>365</v>
      </c>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SUM(K20:K111)</f>
        <v>0</v>
      </c>
      <c r="L12" s="17" t="e">
        <f>SUM(L20:L111)</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25.5" x14ac:dyDescent="0.2">
      <c r="B20" s="138" t="s">
        <v>563</v>
      </c>
      <c r="C20" s="163" t="s">
        <v>187</v>
      </c>
      <c r="D20" s="138" t="s">
        <v>188</v>
      </c>
      <c r="E20" s="148"/>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12.75" x14ac:dyDescent="0.2">
      <c r="B21" s="138" t="s">
        <v>563</v>
      </c>
      <c r="C21" s="163" t="s">
        <v>189</v>
      </c>
      <c r="D21" s="138" t="s">
        <v>190</v>
      </c>
      <c r="E21" s="152"/>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38.25" x14ac:dyDescent="0.2">
      <c r="B22" s="138" t="s">
        <v>563</v>
      </c>
      <c r="C22" s="163" t="s">
        <v>189</v>
      </c>
      <c r="D22" s="138" t="s">
        <v>191</v>
      </c>
      <c r="E22" s="152"/>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114.75" x14ac:dyDescent="0.2">
      <c r="B23" s="138" t="s">
        <v>563</v>
      </c>
      <c r="C23" s="163" t="s">
        <v>192</v>
      </c>
      <c r="D23" s="138" t="s">
        <v>193</v>
      </c>
      <c r="E23" s="152"/>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51" x14ac:dyDescent="0.2">
      <c r="B24" s="138" t="s">
        <v>563</v>
      </c>
      <c r="C24" s="163" t="s">
        <v>194</v>
      </c>
      <c r="D24" s="138" t="s">
        <v>195</v>
      </c>
      <c r="E24" s="152"/>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89.25" x14ac:dyDescent="0.2">
      <c r="B25" s="138" t="s">
        <v>563</v>
      </c>
      <c r="C25" s="163" t="s">
        <v>196</v>
      </c>
      <c r="D25" s="138" t="s">
        <v>197</v>
      </c>
      <c r="E25" s="152"/>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38.25" x14ac:dyDescent="0.2">
      <c r="B26" s="138" t="s">
        <v>563</v>
      </c>
      <c r="C26" s="163" t="s">
        <v>198</v>
      </c>
      <c r="D26" s="138" t="s">
        <v>199</v>
      </c>
      <c r="E26" s="152"/>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25.5" x14ac:dyDescent="0.2">
      <c r="B27" s="138" t="s">
        <v>563</v>
      </c>
      <c r="C27" s="163" t="s">
        <v>200</v>
      </c>
      <c r="D27" s="138" t="s">
        <v>201</v>
      </c>
      <c r="E27" s="152"/>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14.75" x14ac:dyDescent="0.2">
      <c r="B28" s="138" t="s">
        <v>563</v>
      </c>
      <c r="C28" s="163" t="s">
        <v>202</v>
      </c>
      <c r="D28" s="138" t="s">
        <v>203</v>
      </c>
      <c r="E28" s="152"/>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76.5" x14ac:dyDescent="0.2">
      <c r="B29" s="138" t="s">
        <v>563</v>
      </c>
      <c r="C29" s="163" t="s">
        <v>204</v>
      </c>
      <c r="D29" s="138" t="s">
        <v>216</v>
      </c>
      <c r="E29" s="152"/>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63.75" x14ac:dyDescent="0.2">
      <c r="B30" s="138" t="s">
        <v>563</v>
      </c>
      <c r="C30" s="163" t="s">
        <v>217</v>
      </c>
      <c r="D30" s="138" t="s">
        <v>218</v>
      </c>
      <c r="E30" s="152"/>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63.75" x14ac:dyDescent="0.2">
      <c r="B31" s="138" t="s">
        <v>563</v>
      </c>
      <c r="C31" s="163" t="s">
        <v>219</v>
      </c>
      <c r="D31" s="138" t="s">
        <v>220</v>
      </c>
      <c r="E31" s="152"/>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51" x14ac:dyDescent="0.2">
      <c r="B32" s="138" t="s">
        <v>563</v>
      </c>
      <c r="C32" s="163" t="s">
        <v>221</v>
      </c>
      <c r="D32" s="138" t="s">
        <v>222</v>
      </c>
      <c r="E32" s="152"/>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63.75" x14ac:dyDescent="0.2">
      <c r="B33" s="138" t="s">
        <v>563</v>
      </c>
      <c r="C33" s="163" t="s">
        <v>223</v>
      </c>
      <c r="D33" s="138" t="s">
        <v>224</v>
      </c>
      <c r="E33" s="148"/>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76.5" x14ac:dyDescent="0.2">
      <c r="B34" s="138" t="s">
        <v>563</v>
      </c>
      <c r="C34" s="163" t="s">
        <v>225</v>
      </c>
      <c r="D34" s="138" t="s">
        <v>226</v>
      </c>
      <c r="E34" s="152"/>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38.25" x14ac:dyDescent="0.2">
      <c r="B35" s="138" t="s">
        <v>563</v>
      </c>
      <c r="C35" s="163" t="s">
        <v>227</v>
      </c>
      <c r="D35" s="138" t="s">
        <v>228</v>
      </c>
      <c r="E35" s="152"/>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38.25" x14ac:dyDescent="0.2">
      <c r="B36" s="138" t="s">
        <v>563</v>
      </c>
      <c r="C36" s="163" t="s">
        <v>229</v>
      </c>
      <c r="D36" s="138" t="s">
        <v>230</v>
      </c>
      <c r="E36" s="152"/>
      <c r="F36" s="135" t="str">
        <f t="shared" si="2"/>
        <v xml:space="preserve"> </v>
      </c>
      <c r="G36" s="135" t="str">
        <f t="shared" ref="G36:G99" si="4">+IF($F36="Nee, geheel niet van toepassing", "Maatregel n.v.t.", " ")</f>
        <v xml:space="preserve"> </v>
      </c>
      <c r="H36" s="136" t="str">
        <f t="shared" si="1"/>
        <v xml:space="preserve"> </v>
      </c>
      <c r="I36" s="151"/>
      <c r="K36" s="19" t="str">
        <f t="shared" si="3"/>
        <v xml:space="preserve"> </v>
      </c>
      <c r="L36" s="19" t="e">
        <f>+IF(#REF!=" "," ",IF(#REF!=#REF!,0,IF(#REF!=#REF!,0,1)))</f>
        <v>#REF!</v>
      </c>
    </row>
    <row r="37" spans="2:12" ht="25.5" x14ac:dyDescent="0.2">
      <c r="B37" s="138" t="s">
        <v>563</v>
      </c>
      <c r="C37" s="163" t="s">
        <v>231</v>
      </c>
      <c r="D37" s="138" t="s">
        <v>232</v>
      </c>
      <c r="E37" s="152"/>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51" x14ac:dyDescent="0.2">
      <c r="B38" s="138" t="s">
        <v>563</v>
      </c>
      <c r="C38" s="163" t="s">
        <v>233</v>
      </c>
      <c r="D38" s="138" t="s">
        <v>234</v>
      </c>
      <c r="E38" s="148"/>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25.5" x14ac:dyDescent="0.2">
      <c r="B39" s="138" t="s">
        <v>563</v>
      </c>
      <c r="C39" s="163" t="s">
        <v>235</v>
      </c>
      <c r="D39" s="138" t="s">
        <v>236</v>
      </c>
      <c r="E39" s="148"/>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38.25" x14ac:dyDescent="0.2">
      <c r="B40" s="138" t="s">
        <v>563</v>
      </c>
      <c r="C40" s="163" t="s">
        <v>237</v>
      </c>
      <c r="D40" s="138" t="s">
        <v>238</v>
      </c>
      <c r="E40" s="148"/>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140.25" x14ac:dyDescent="0.2">
      <c r="B41" s="138" t="s">
        <v>563</v>
      </c>
      <c r="C41" s="163" t="s">
        <v>239</v>
      </c>
      <c r="D41" s="138" t="s">
        <v>240</v>
      </c>
      <c r="E41" s="152"/>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12.75" x14ac:dyDescent="0.2">
      <c r="B42" s="138" t="s">
        <v>563</v>
      </c>
      <c r="C42" s="163" t="s">
        <v>241</v>
      </c>
      <c r="D42" s="138" t="s">
        <v>242</v>
      </c>
      <c r="E42" s="152"/>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25.5" x14ac:dyDescent="0.2">
      <c r="B43" s="138" t="s">
        <v>563</v>
      </c>
      <c r="C43" s="163" t="s">
        <v>243</v>
      </c>
      <c r="D43" s="138" t="s">
        <v>205</v>
      </c>
      <c r="E43" s="152"/>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63.75" x14ac:dyDescent="0.2">
      <c r="B44" s="138" t="s">
        <v>206</v>
      </c>
      <c r="C44" s="163" t="s">
        <v>194</v>
      </c>
      <c r="D44" s="138" t="s">
        <v>207</v>
      </c>
      <c r="E44" s="152"/>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51" x14ac:dyDescent="0.2">
      <c r="B45" s="138" t="s">
        <v>206</v>
      </c>
      <c r="C45" s="163" t="s">
        <v>169</v>
      </c>
      <c r="D45" s="138" t="s">
        <v>170</v>
      </c>
      <c r="E45" s="148"/>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51" x14ac:dyDescent="0.2">
      <c r="B46" s="138" t="s">
        <v>206</v>
      </c>
      <c r="C46" s="163" t="s">
        <v>171</v>
      </c>
      <c r="D46" s="138" t="s">
        <v>172</v>
      </c>
      <c r="E46" s="152"/>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51" x14ac:dyDescent="0.2">
      <c r="B47" s="138" t="s">
        <v>206</v>
      </c>
      <c r="C47" s="163" t="s">
        <v>173</v>
      </c>
      <c r="D47" s="138" t="s">
        <v>174</v>
      </c>
      <c r="E47" s="152"/>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51" x14ac:dyDescent="0.2">
      <c r="B48" s="138" t="s">
        <v>175</v>
      </c>
      <c r="C48" s="163" t="s">
        <v>194</v>
      </c>
      <c r="D48" s="138" t="s">
        <v>208</v>
      </c>
      <c r="E48" s="152"/>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51" x14ac:dyDescent="0.2">
      <c r="B49" s="138" t="s">
        <v>175</v>
      </c>
      <c r="C49" s="163" t="s">
        <v>169</v>
      </c>
      <c r="D49" s="138" t="s">
        <v>170</v>
      </c>
      <c r="E49" s="152"/>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89.25" x14ac:dyDescent="0.2">
      <c r="B50" s="138" t="s">
        <v>209</v>
      </c>
      <c r="C50" s="163" t="s">
        <v>210</v>
      </c>
      <c r="D50" s="138" t="s">
        <v>211</v>
      </c>
      <c r="E50" s="152"/>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63.75" x14ac:dyDescent="0.2">
      <c r="B51" s="138" t="s">
        <v>209</v>
      </c>
      <c r="C51" s="163" t="s">
        <v>212</v>
      </c>
      <c r="D51" s="138" t="s">
        <v>213</v>
      </c>
      <c r="E51" s="152"/>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51" x14ac:dyDescent="0.2">
      <c r="B52" s="138" t="s">
        <v>214</v>
      </c>
      <c r="C52" s="163" t="s">
        <v>215</v>
      </c>
      <c r="D52" s="138" t="s">
        <v>244</v>
      </c>
      <c r="E52" s="152"/>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38.25" x14ac:dyDescent="0.2">
      <c r="B53" s="138" t="s">
        <v>209</v>
      </c>
      <c r="C53" s="163" t="s">
        <v>245</v>
      </c>
      <c r="D53" s="138" t="s">
        <v>249</v>
      </c>
      <c r="E53" s="152"/>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89.25" x14ac:dyDescent="0.2">
      <c r="B54" s="138" t="s">
        <v>209</v>
      </c>
      <c r="C54" s="163" t="s">
        <v>250</v>
      </c>
      <c r="D54" s="138" t="s">
        <v>251</v>
      </c>
      <c r="E54" s="152"/>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25.5" x14ac:dyDescent="0.2">
      <c r="B55" s="138" t="s">
        <v>252</v>
      </c>
      <c r="C55" s="163" t="s">
        <v>253</v>
      </c>
      <c r="D55" s="138" t="s">
        <v>254</v>
      </c>
      <c r="E55" s="152"/>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25.5" x14ac:dyDescent="0.2">
      <c r="B56" s="138" t="s">
        <v>255</v>
      </c>
      <c r="C56" s="163" t="s">
        <v>229</v>
      </c>
      <c r="D56" s="138" t="s">
        <v>256</v>
      </c>
      <c r="E56" s="148"/>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25.5" x14ac:dyDescent="0.2">
      <c r="B57" s="138" t="s">
        <v>255</v>
      </c>
      <c r="C57" s="138" t="s">
        <v>229</v>
      </c>
      <c r="D57" s="138" t="s">
        <v>257</v>
      </c>
      <c r="E57" s="153"/>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51" x14ac:dyDescent="0.2">
      <c r="B58" s="138" t="s">
        <v>255</v>
      </c>
      <c r="C58" s="138" t="s">
        <v>217</v>
      </c>
      <c r="D58" s="138" t="s">
        <v>270</v>
      </c>
      <c r="E58" s="153"/>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63.75" x14ac:dyDescent="0.2">
      <c r="B59" s="138" t="s">
        <v>271</v>
      </c>
      <c r="C59" s="138" t="s">
        <v>217</v>
      </c>
      <c r="D59" s="138" t="s">
        <v>4</v>
      </c>
      <c r="E59" s="153"/>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51" x14ac:dyDescent="0.2">
      <c r="B60" s="138" t="s">
        <v>563</v>
      </c>
      <c r="C60" s="138" t="s">
        <v>5</v>
      </c>
      <c r="D60" s="138" t="s">
        <v>6</v>
      </c>
      <c r="E60" s="153"/>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38.25" x14ac:dyDescent="0.2">
      <c r="B61" s="138" t="s">
        <v>563</v>
      </c>
      <c r="C61" s="163" t="s">
        <v>7</v>
      </c>
      <c r="D61" s="138" t="s">
        <v>8</v>
      </c>
      <c r="E61" s="148"/>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51" x14ac:dyDescent="0.2">
      <c r="B62" s="138" t="s">
        <v>563</v>
      </c>
      <c r="C62" s="138" t="s">
        <v>9</v>
      </c>
      <c r="D62" s="138" t="s">
        <v>10</v>
      </c>
      <c r="E62" s="153"/>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38.25" x14ac:dyDescent="0.2">
      <c r="B63" s="138" t="s">
        <v>563</v>
      </c>
      <c r="C63" s="163" t="s">
        <v>11</v>
      </c>
      <c r="D63" s="138" t="s">
        <v>12</v>
      </c>
      <c r="E63" s="152"/>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25.5" x14ac:dyDescent="0.2">
      <c r="B64" s="138" t="s">
        <v>563</v>
      </c>
      <c r="C64" s="163" t="s">
        <v>13</v>
      </c>
      <c r="D64" s="138" t="s">
        <v>14</v>
      </c>
      <c r="E64" s="152"/>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76.5" x14ac:dyDescent="0.2">
      <c r="B65" s="138" t="s">
        <v>563</v>
      </c>
      <c r="C65" s="138" t="s">
        <v>15</v>
      </c>
      <c r="D65" s="138" t="s">
        <v>16</v>
      </c>
      <c r="E65" s="153"/>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14.75" x14ac:dyDescent="0.2">
      <c r="B66" s="138" t="s">
        <v>563</v>
      </c>
      <c r="C66" s="138" t="s">
        <v>17</v>
      </c>
      <c r="D66" s="138" t="s">
        <v>18</v>
      </c>
      <c r="E66" s="153"/>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63.75" x14ac:dyDescent="0.2">
      <c r="B67" s="138" t="s">
        <v>563</v>
      </c>
      <c r="C67" s="138" t="s">
        <v>217</v>
      </c>
      <c r="D67" s="138" t="s">
        <v>46</v>
      </c>
      <c r="E67" s="154"/>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38.25" x14ac:dyDescent="0.2">
      <c r="B68" s="138" t="s">
        <v>563</v>
      </c>
      <c r="C68" s="138" t="s">
        <v>217</v>
      </c>
      <c r="D68" s="138" t="s">
        <v>47</v>
      </c>
      <c r="E68" s="153"/>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76.5" x14ac:dyDescent="0.2">
      <c r="B69" s="138" t="s">
        <v>563</v>
      </c>
      <c r="C69" s="138" t="s">
        <v>48</v>
      </c>
      <c r="D69" s="138" t="s">
        <v>49</v>
      </c>
      <c r="E69" s="154"/>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1" x14ac:dyDescent="0.2">
      <c r="B70" s="138" t="s">
        <v>563</v>
      </c>
      <c r="C70" s="138" t="s">
        <v>50</v>
      </c>
      <c r="D70" s="138" t="s">
        <v>51</v>
      </c>
      <c r="E70" s="153"/>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25.5" x14ac:dyDescent="0.2">
      <c r="B71" s="138" t="s">
        <v>563</v>
      </c>
      <c r="C71" s="138" t="s">
        <v>52</v>
      </c>
      <c r="D71" s="138" t="s">
        <v>53</v>
      </c>
      <c r="E71" s="153"/>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25.5" x14ac:dyDescent="0.2">
      <c r="B72" s="138" t="s">
        <v>563</v>
      </c>
      <c r="C72" s="138" t="s">
        <v>54</v>
      </c>
      <c r="D72" s="138" t="s">
        <v>55</v>
      </c>
      <c r="E72" s="153"/>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25.5" x14ac:dyDescent="0.2">
      <c r="B73" s="138" t="s">
        <v>563</v>
      </c>
      <c r="C73" s="138" t="s">
        <v>56</v>
      </c>
      <c r="D73" s="138" t="s">
        <v>57</v>
      </c>
      <c r="E73" s="153"/>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38.25" x14ac:dyDescent="0.2">
      <c r="B74" s="138" t="s">
        <v>563</v>
      </c>
      <c r="C74" s="138" t="s">
        <v>58</v>
      </c>
      <c r="D74" s="138" t="s">
        <v>59</v>
      </c>
      <c r="E74" s="153"/>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38.25" x14ac:dyDescent="0.2">
      <c r="B75" s="138" t="s">
        <v>563</v>
      </c>
      <c r="C75" s="138" t="s">
        <v>60</v>
      </c>
      <c r="D75" s="138" t="s">
        <v>61</v>
      </c>
      <c r="E75" s="152"/>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38.25" x14ac:dyDescent="0.2">
      <c r="B76" s="138" t="s">
        <v>563</v>
      </c>
      <c r="C76" s="138" t="s">
        <v>54</v>
      </c>
      <c r="D76" s="138" t="s">
        <v>62</v>
      </c>
      <c r="E76" s="152"/>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38.25" x14ac:dyDescent="0.2">
      <c r="B77" s="138" t="s">
        <v>563</v>
      </c>
      <c r="C77" s="138" t="s">
        <v>63</v>
      </c>
      <c r="D77" s="138" t="s">
        <v>64</v>
      </c>
      <c r="E77" s="148"/>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38.25" x14ac:dyDescent="0.2">
      <c r="B78" s="138" t="s">
        <v>209</v>
      </c>
      <c r="C78" s="138" t="s">
        <v>65</v>
      </c>
      <c r="D78" s="138" t="s">
        <v>66</v>
      </c>
      <c r="E78" s="152"/>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63.75" x14ac:dyDescent="0.2">
      <c r="B79" s="138" t="s">
        <v>209</v>
      </c>
      <c r="C79" s="138" t="s">
        <v>67</v>
      </c>
      <c r="D79" s="138" t="s">
        <v>68</v>
      </c>
      <c r="E79" s="153"/>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63.75" x14ac:dyDescent="0.2">
      <c r="B80" s="138" t="s">
        <v>563</v>
      </c>
      <c r="C80" s="138" t="s">
        <v>217</v>
      </c>
      <c r="D80" s="138" t="s">
        <v>69</v>
      </c>
      <c r="E80" s="153"/>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2" ht="51" x14ac:dyDescent="0.2">
      <c r="B81" s="138" t="s">
        <v>563</v>
      </c>
      <c r="C81" s="138" t="s">
        <v>70</v>
      </c>
      <c r="D81" s="138" t="s">
        <v>71</v>
      </c>
      <c r="E81" s="153"/>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63.75" x14ac:dyDescent="0.2">
      <c r="B82" s="138" t="s">
        <v>563</v>
      </c>
      <c r="C82" s="138" t="s">
        <v>72</v>
      </c>
      <c r="D82" s="138" t="s">
        <v>73</v>
      </c>
      <c r="E82" s="148"/>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114.75" x14ac:dyDescent="0.2">
      <c r="B83" s="138" t="s">
        <v>563</v>
      </c>
      <c r="C83" s="138" t="s">
        <v>295</v>
      </c>
      <c r="D83" s="138" t="s">
        <v>299</v>
      </c>
      <c r="E83" s="148"/>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38.25" x14ac:dyDescent="0.2">
      <c r="B84" s="138" t="s">
        <v>563</v>
      </c>
      <c r="C84" s="138" t="s">
        <v>300</v>
      </c>
      <c r="D84" s="138" t="s">
        <v>301</v>
      </c>
      <c r="E84" s="148"/>
      <c r="F84" s="135" t="str">
        <f t="shared" si="2"/>
        <v xml:space="preserve"> </v>
      </c>
      <c r="G84" s="135" t="str">
        <f t="shared" si="4"/>
        <v xml:space="preserve"> </v>
      </c>
      <c r="H84" s="136" t="str">
        <f t="shared" ref="H84:H111" si="5">+IF($D$8=$F$17,"N.v.t."," ")</f>
        <v xml:space="preserve"> </v>
      </c>
      <c r="I84" s="151"/>
      <c r="K84" s="19" t="str">
        <f t="shared" si="3"/>
        <v xml:space="preserve"> </v>
      </c>
      <c r="L84" s="19" t="e">
        <f>+IF(#REF!=" "," ",IF(#REF!=#REF!,0,IF(#REF!=#REF!,0,1)))</f>
        <v>#REF!</v>
      </c>
    </row>
    <row r="85" spans="2:12" ht="38.25" x14ac:dyDescent="0.2">
      <c r="B85" s="138" t="s">
        <v>563</v>
      </c>
      <c r="C85" s="138" t="s">
        <v>217</v>
      </c>
      <c r="D85" s="138" t="s">
        <v>302</v>
      </c>
      <c r="E85" s="148"/>
      <c r="F85" s="135" t="str">
        <f t="shared" ref="F85:F111" si="6">+IF($D$8=$F$17, $F$13, " ")</f>
        <v xml:space="preserve"> </v>
      </c>
      <c r="G85" s="135" t="str">
        <f t="shared" si="4"/>
        <v xml:space="preserve"> </v>
      </c>
      <c r="H85" s="136" t="str">
        <f t="shared" si="5"/>
        <v xml:space="preserve"> </v>
      </c>
      <c r="I85" s="151"/>
      <c r="K85" s="19" t="str">
        <f t="shared" ref="K85:K111" si="7">+IF(F85=" "," ",IF(F85=$F$13,0,1))</f>
        <v xml:space="preserve"> </v>
      </c>
      <c r="L85" s="19" t="e">
        <f>+IF(#REF!=" "," ",IF(#REF!=#REF!,0,IF(#REF!=#REF!,0,1)))</f>
        <v>#REF!</v>
      </c>
    </row>
    <row r="86" spans="2:12" ht="38.25" x14ac:dyDescent="0.2">
      <c r="B86" s="138" t="s">
        <v>563</v>
      </c>
      <c r="C86" s="138" t="s">
        <v>217</v>
      </c>
      <c r="D86" s="138" t="s">
        <v>303</v>
      </c>
      <c r="E86" s="148"/>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2" ht="51" x14ac:dyDescent="0.2">
      <c r="B87" s="138" t="s">
        <v>563</v>
      </c>
      <c r="C87" s="138" t="s">
        <v>304</v>
      </c>
      <c r="D87" s="138" t="s">
        <v>305</v>
      </c>
      <c r="E87" s="148"/>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25.5" x14ac:dyDescent="0.2">
      <c r="B88" s="138" t="s">
        <v>563</v>
      </c>
      <c r="C88" s="138" t="s">
        <v>306</v>
      </c>
      <c r="D88" s="138" t="s">
        <v>307</v>
      </c>
      <c r="E88" s="148"/>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51" x14ac:dyDescent="0.2">
      <c r="B89" s="138" t="s">
        <v>563</v>
      </c>
      <c r="C89" s="138" t="s">
        <v>308</v>
      </c>
      <c r="D89" s="138" t="s">
        <v>309</v>
      </c>
      <c r="E89" s="148"/>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12.75" x14ac:dyDescent="0.2">
      <c r="B90" s="138" t="s">
        <v>563</v>
      </c>
      <c r="C90" s="138" t="s">
        <v>310</v>
      </c>
      <c r="D90" s="138" t="s">
        <v>311</v>
      </c>
      <c r="E90" s="148"/>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89.25" x14ac:dyDescent="0.2">
      <c r="B91" s="138" t="s">
        <v>563</v>
      </c>
      <c r="C91" s="138" t="s">
        <v>312</v>
      </c>
      <c r="D91" s="138" t="s">
        <v>313</v>
      </c>
      <c r="E91" s="148"/>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63.75" x14ac:dyDescent="0.2">
      <c r="B92" s="138" t="s">
        <v>563</v>
      </c>
      <c r="C92" s="138" t="s">
        <v>314</v>
      </c>
      <c r="D92" s="138" t="s">
        <v>315</v>
      </c>
      <c r="E92" s="148"/>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12.75" x14ac:dyDescent="0.2">
      <c r="B93" s="138" t="s">
        <v>563</v>
      </c>
      <c r="C93" s="138" t="s">
        <v>316</v>
      </c>
      <c r="D93" s="138" t="s">
        <v>317</v>
      </c>
      <c r="E93" s="148"/>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25.5" x14ac:dyDescent="0.2">
      <c r="B94" s="138" t="s">
        <v>563</v>
      </c>
      <c r="C94" s="138" t="s">
        <v>217</v>
      </c>
      <c r="D94" s="138" t="s">
        <v>74</v>
      </c>
      <c r="E94" s="148"/>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25.5" x14ac:dyDescent="0.2">
      <c r="B95" s="138" t="s">
        <v>563</v>
      </c>
      <c r="C95" s="138" t="s">
        <v>314</v>
      </c>
      <c r="D95" s="138" t="s">
        <v>75</v>
      </c>
      <c r="E95" s="148"/>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89.25" x14ac:dyDescent="0.2">
      <c r="B96" s="138" t="s">
        <v>563</v>
      </c>
      <c r="C96" s="163" t="s">
        <v>76</v>
      </c>
      <c r="D96" s="138" t="s">
        <v>77</v>
      </c>
      <c r="E96" s="148"/>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5" ht="63.75" x14ac:dyDescent="0.2">
      <c r="B97" s="138" t="s">
        <v>563</v>
      </c>
      <c r="C97" s="163" t="s">
        <v>78</v>
      </c>
      <c r="D97" s="138" t="s">
        <v>79</v>
      </c>
      <c r="E97" s="148"/>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5" ht="25.5" x14ac:dyDescent="0.2">
      <c r="B98" s="138" t="s">
        <v>563</v>
      </c>
      <c r="C98" s="163" t="s">
        <v>80</v>
      </c>
      <c r="D98" s="138" t="s">
        <v>81</v>
      </c>
      <c r="E98" s="148"/>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5" ht="25.5" x14ac:dyDescent="0.2">
      <c r="B99" s="138" t="s">
        <v>563</v>
      </c>
      <c r="C99" s="163" t="s">
        <v>82</v>
      </c>
      <c r="D99" s="138" t="s">
        <v>83</v>
      </c>
      <c r="E99" s="148"/>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5" ht="25.5" x14ac:dyDescent="0.2">
      <c r="B100" s="138" t="s">
        <v>563</v>
      </c>
      <c r="C100" s="163" t="s">
        <v>84</v>
      </c>
      <c r="D100" s="138" t="s">
        <v>85</v>
      </c>
      <c r="E100" s="148"/>
      <c r="F100" s="135" t="str">
        <f t="shared" si="6"/>
        <v xml:space="preserve"> </v>
      </c>
      <c r="G100" s="135" t="str">
        <f t="shared" ref="G100:G111" si="8">+IF($F100="Nee, geheel niet van toepassing", "Maatregel n.v.t.", " ")</f>
        <v xml:space="preserve"> </v>
      </c>
      <c r="H100" s="136" t="str">
        <f t="shared" si="5"/>
        <v xml:space="preserve"> </v>
      </c>
      <c r="I100" s="151"/>
      <c r="K100" s="19" t="str">
        <f t="shared" si="7"/>
        <v xml:space="preserve"> </v>
      </c>
      <c r="L100" s="19" t="e">
        <f>+IF(#REF!=" "," ",IF(#REF!=#REF!,0,IF(#REF!=#REF!,0,1)))</f>
        <v>#REF!</v>
      </c>
    </row>
    <row r="101" spans="2:15" ht="25.5" x14ac:dyDescent="0.2">
      <c r="B101" s="138" t="s">
        <v>86</v>
      </c>
      <c r="C101" s="138" t="s">
        <v>84</v>
      </c>
      <c r="D101" s="138" t="s">
        <v>87</v>
      </c>
      <c r="E101" s="148"/>
      <c r="F101" s="135" t="str">
        <f t="shared" si="6"/>
        <v xml:space="preserve"> </v>
      </c>
      <c r="G101" s="135" t="str">
        <f t="shared" si="8"/>
        <v xml:space="preserve"> </v>
      </c>
      <c r="H101" s="136" t="str">
        <f t="shared" si="5"/>
        <v xml:space="preserve"> </v>
      </c>
      <c r="I101" s="151"/>
      <c r="K101" s="19" t="str">
        <f t="shared" si="7"/>
        <v xml:space="preserve"> </v>
      </c>
      <c r="L101" s="19" t="e">
        <f>+IF(#REF!=" "," ",IF(#REF!=#REF!,0,IF(#REF!=#REF!,0,1)))</f>
        <v>#REF!</v>
      </c>
    </row>
    <row r="102" spans="2:15" ht="63.75" x14ac:dyDescent="0.2">
      <c r="B102" s="138" t="s">
        <v>563</v>
      </c>
      <c r="C102" s="138" t="s">
        <v>84</v>
      </c>
      <c r="D102" s="138" t="s">
        <v>321</v>
      </c>
      <c r="E102" s="148"/>
      <c r="F102" s="135" t="str">
        <f t="shared" si="6"/>
        <v xml:space="preserve"> </v>
      </c>
      <c r="G102" s="135" t="str">
        <f t="shared" si="8"/>
        <v xml:space="preserve"> </v>
      </c>
      <c r="H102" s="136" t="str">
        <f t="shared" si="5"/>
        <v xml:space="preserve"> </v>
      </c>
      <c r="I102" s="151"/>
      <c r="K102" s="19" t="str">
        <f t="shared" si="7"/>
        <v xml:space="preserve"> </v>
      </c>
      <c r="L102" s="19" t="e">
        <f>+IF(#REF!=" "," ",IF(#REF!=#REF!,0,IF(#REF!=#REF!,0,1)))</f>
        <v>#REF!</v>
      </c>
    </row>
    <row r="103" spans="2:15" ht="38.25" x14ac:dyDescent="0.2">
      <c r="B103" s="138" t="s">
        <v>563</v>
      </c>
      <c r="C103" s="163" t="s">
        <v>84</v>
      </c>
      <c r="D103" s="138" t="s">
        <v>322</v>
      </c>
      <c r="E103" s="148"/>
      <c r="F103" s="135" t="str">
        <f t="shared" si="6"/>
        <v xml:space="preserve"> </v>
      </c>
      <c r="G103" s="135" t="str">
        <f t="shared" si="8"/>
        <v xml:space="preserve"> </v>
      </c>
      <c r="H103" s="136" t="str">
        <f t="shared" si="5"/>
        <v xml:space="preserve"> </v>
      </c>
      <c r="I103" s="151"/>
      <c r="K103" s="19" t="str">
        <f t="shared" si="7"/>
        <v xml:space="preserve"> </v>
      </c>
      <c r="L103" s="19" t="e">
        <f>+IF(#REF!=" "," ",IF(#REF!=#REF!,0,IF(#REF!=#REF!,0,1)))</f>
        <v>#REF!</v>
      </c>
    </row>
    <row r="104" spans="2:15" ht="38.25" x14ac:dyDescent="0.2">
      <c r="B104" s="138" t="s">
        <v>563</v>
      </c>
      <c r="C104" s="163" t="s">
        <v>84</v>
      </c>
      <c r="D104" s="138" t="s">
        <v>323</v>
      </c>
      <c r="E104" s="148"/>
      <c r="F104" s="135" t="str">
        <f t="shared" si="6"/>
        <v xml:space="preserve"> </v>
      </c>
      <c r="G104" s="135" t="str">
        <f t="shared" si="8"/>
        <v xml:space="preserve"> </v>
      </c>
      <c r="H104" s="136" t="str">
        <f t="shared" si="5"/>
        <v xml:space="preserve"> </v>
      </c>
      <c r="I104" s="151"/>
      <c r="K104" s="19" t="str">
        <f t="shared" si="7"/>
        <v xml:space="preserve"> </v>
      </c>
      <c r="L104" s="19" t="e">
        <f>+IF(#REF!=" "," ",IF(#REF!=#REF!,0,IF(#REF!=#REF!,0,1)))</f>
        <v>#REF!</v>
      </c>
    </row>
    <row r="105" spans="2:15" ht="25.5" x14ac:dyDescent="0.2">
      <c r="B105" s="138" t="s">
        <v>563</v>
      </c>
      <c r="C105" s="163" t="s">
        <v>324</v>
      </c>
      <c r="D105" s="138" t="s">
        <v>325</v>
      </c>
      <c r="E105" s="152"/>
      <c r="F105" s="135" t="str">
        <f t="shared" si="6"/>
        <v xml:space="preserve"> </v>
      </c>
      <c r="G105" s="135" t="str">
        <f t="shared" si="8"/>
        <v xml:space="preserve"> </v>
      </c>
      <c r="H105" s="136" t="str">
        <f t="shared" si="5"/>
        <v xml:space="preserve"> </v>
      </c>
      <c r="I105" s="151"/>
      <c r="K105" s="19" t="str">
        <f t="shared" si="7"/>
        <v xml:space="preserve"> </v>
      </c>
      <c r="L105" s="19" t="e">
        <f>+IF(#REF!=" "," ",IF(#REF!=#REF!,0,IF(#REF!=#REF!,0,1)))</f>
        <v>#REF!</v>
      </c>
    </row>
    <row r="106" spans="2:15" ht="25.5" x14ac:dyDescent="0.2">
      <c r="B106" s="138" t="s">
        <v>206</v>
      </c>
      <c r="C106" s="163" t="s">
        <v>326</v>
      </c>
      <c r="D106" s="138" t="s">
        <v>327</v>
      </c>
      <c r="E106" s="148"/>
      <c r="F106" s="135" t="str">
        <f t="shared" si="6"/>
        <v xml:space="preserve"> </v>
      </c>
      <c r="G106" s="135" t="str">
        <f t="shared" si="8"/>
        <v xml:space="preserve"> </v>
      </c>
      <c r="H106" s="136" t="str">
        <f t="shared" si="5"/>
        <v xml:space="preserve"> </v>
      </c>
      <c r="I106" s="151"/>
      <c r="K106" s="19" t="str">
        <f t="shared" si="7"/>
        <v xml:space="preserve"> </v>
      </c>
      <c r="L106" s="19" t="e">
        <f>+IF(#REF!=" "," ",IF(#REF!=#REF!,0,IF(#REF!=#REF!,0,1)))</f>
        <v>#REF!</v>
      </c>
    </row>
    <row r="107" spans="2:15" ht="51" x14ac:dyDescent="0.2">
      <c r="B107" s="138" t="s">
        <v>175</v>
      </c>
      <c r="C107" s="163" t="s">
        <v>328</v>
      </c>
      <c r="D107" s="138" t="s">
        <v>329</v>
      </c>
      <c r="E107" s="152"/>
      <c r="F107" s="135" t="str">
        <f t="shared" si="6"/>
        <v xml:space="preserve"> </v>
      </c>
      <c r="G107" s="135" t="str">
        <f t="shared" si="8"/>
        <v xml:space="preserve"> </v>
      </c>
      <c r="H107" s="136" t="str">
        <f t="shared" si="5"/>
        <v xml:space="preserve"> </v>
      </c>
      <c r="I107" s="151"/>
      <c r="K107" s="19" t="str">
        <f t="shared" si="7"/>
        <v xml:space="preserve"> </v>
      </c>
      <c r="L107" s="19" t="e">
        <f>+IF(#REF!=" "," ",IF(#REF!=#REF!,0,IF(#REF!=#REF!,0,1)))</f>
        <v>#REF!</v>
      </c>
    </row>
    <row r="108" spans="2:15" ht="51" x14ac:dyDescent="0.2">
      <c r="B108" s="138" t="s">
        <v>175</v>
      </c>
      <c r="C108" s="163" t="s">
        <v>330</v>
      </c>
      <c r="D108" s="138" t="s">
        <v>331</v>
      </c>
      <c r="E108" s="152"/>
      <c r="F108" s="135" t="str">
        <f t="shared" si="6"/>
        <v xml:space="preserve"> </v>
      </c>
      <c r="G108" s="135" t="str">
        <f t="shared" si="8"/>
        <v xml:space="preserve"> </v>
      </c>
      <c r="H108" s="136" t="str">
        <f t="shared" si="5"/>
        <v xml:space="preserve"> </v>
      </c>
      <c r="I108" s="151"/>
      <c r="K108" s="19" t="str">
        <f t="shared" si="7"/>
        <v xml:space="preserve"> </v>
      </c>
      <c r="L108" s="19" t="e">
        <f>+IF(#REF!=" "," ",IF(#REF!=#REF!,0,IF(#REF!=#REF!,0,1)))</f>
        <v>#REF!</v>
      </c>
    </row>
    <row r="109" spans="2:15" ht="25.5" x14ac:dyDescent="0.2">
      <c r="B109" s="138" t="s">
        <v>209</v>
      </c>
      <c r="C109" s="163" t="s">
        <v>332</v>
      </c>
      <c r="D109" s="138" t="s">
        <v>333</v>
      </c>
      <c r="E109" s="152"/>
      <c r="F109" s="135" t="str">
        <f t="shared" si="6"/>
        <v xml:space="preserve"> </v>
      </c>
      <c r="G109" s="135" t="str">
        <f t="shared" si="8"/>
        <v xml:space="preserve"> </v>
      </c>
      <c r="H109" s="136" t="str">
        <f t="shared" si="5"/>
        <v xml:space="preserve"> </v>
      </c>
      <c r="I109" s="151"/>
      <c r="K109" s="19" t="str">
        <f t="shared" si="7"/>
        <v xml:space="preserve"> </v>
      </c>
      <c r="L109" s="19" t="e">
        <f>+IF(#REF!=" "," ",IF(#REF!=#REF!,0,IF(#REF!=#REF!,0,1)))</f>
        <v>#REF!</v>
      </c>
    </row>
    <row r="110" spans="2:15" ht="25.5" x14ac:dyDescent="0.2">
      <c r="B110" s="138" t="s">
        <v>252</v>
      </c>
      <c r="C110" s="163" t="s">
        <v>217</v>
      </c>
      <c r="D110" s="138" t="s">
        <v>334</v>
      </c>
      <c r="E110" s="152"/>
      <c r="F110" s="135" t="str">
        <f t="shared" si="6"/>
        <v xml:space="preserve"> </v>
      </c>
      <c r="G110" s="135" t="str">
        <f t="shared" si="8"/>
        <v xml:space="preserve"> </v>
      </c>
      <c r="H110" s="136" t="str">
        <f t="shared" si="5"/>
        <v xml:space="preserve"> </v>
      </c>
      <c r="I110" s="151"/>
      <c r="K110" s="19" t="str">
        <f t="shared" si="7"/>
        <v xml:space="preserve"> </v>
      </c>
      <c r="L110" s="19" t="e">
        <f>+IF(#REF!=" "," ",IF(#REF!=#REF!,0,IF(#REF!=#REF!,0,1)))</f>
        <v>#REF!</v>
      </c>
    </row>
    <row r="111" spans="2:15" ht="38.25" x14ac:dyDescent="0.2">
      <c r="B111" s="138" t="s">
        <v>271</v>
      </c>
      <c r="C111" s="163" t="s">
        <v>217</v>
      </c>
      <c r="D111" s="138" t="s">
        <v>335</v>
      </c>
      <c r="E111" s="152"/>
      <c r="F111" s="135" t="str">
        <f t="shared" si="6"/>
        <v xml:space="preserve"> </v>
      </c>
      <c r="G111" s="135" t="str">
        <f t="shared" si="8"/>
        <v xml:space="preserve"> </v>
      </c>
      <c r="H111" s="136" t="str">
        <f t="shared" si="5"/>
        <v xml:space="preserve"> </v>
      </c>
      <c r="I111" s="151"/>
      <c r="K111" s="19" t="str">
        <f t="shared" si="7"/>
        <v xml:space="preserve"> </v>
      </c>
      <c r="L111" s="19" t="e">
        <f>+IF(#REF!=" "," ",IF(#REF!=#REF!,0,IF(#REF!=#REF!,0,1)))</f>
        <v>#REF!</v>
      </c>
    </row>
    <row r="112" spans="2:15" x14ac:dyDescent="0.2">
      <c r="E112" s="24"/>
      <c r="F112" s="17"/>
      <c r="G112" s="17"/>
      <c r="H112" s="17"/>
      <c r="I112" s="24"/>
      <c r="J112" s="17"/>
      <c r="K112" s="18"/>
      <c r="L112" s="18"/>
      <c r="M112" s="17"/>
      <c r="N112" s="17"/>
      <c r="O112" s="17"/>
    </row>
    <row r="113" spans="2:15" hidden="1" x14ac:dyDescent="0.2">
      <c r="E113" s="24"/>
      <c r="F113" s="17"/>
      <c r="G113" s="17"/>
      <c r="H113" s="17"/>
      <c r="I113" s="24"/>
      <c r="J113" s="17"/>
      <c r="K113" s="18"/>
      <c r="L113" s="18"/>
      <c r="M113" s="17"/>
      <c r="N113" s="17"/>
      <c r="O113" s="17"/>
    </row>
    <row r="114" spans="2:15" hidden="1" x14ac:dyDescent="0.2">
      <c r="E114" s="24"/>
      <c r="J114" s="17"/>
      <c r="K114" s="18"/>
      <c r="L114" s="18"/>
      <c r="M114" s="17"/>
      <c r="N114" s="17"/>
      <c r="O114" s="17"/>
    </row>
    <row r="115" spans="2:15" hidden="1" x14ac:dyDescent="0.2">
      <c r="E115" s="24"/>
      <c r="J115" s="17"/>
      <c r="K115" s="18"/>
      <c r="L115" s="18"/>
      <c r="M115" s="17"/>
      <c r="N115" s="17"/>
      <c r="O115" s="17"/>
    </row>
    <row r="116" spans="2:15" hidden="1" x14ac:dyDescent="0.2">
      <c r="E116" s="24"/>
      <c r="J116" s="17"/>
      <c r="K116" s="18"/>
      <c r="L116" s="18"/>
      <c r="M116" s="17"/>
      <c r="N116" s="17"/>
      <c r="O116" s="17"/>
    </row>
    <row r="117" spans="2:15" hidden="1" x14ac:dyDescent="0.2">
      <c r="E117" s="24"/>
      <c r="J117" s="17"/>
      <c r="K117" s="18"/>
      <c r="L117" s="18"/>
      <c r="M117" s="17"/>
      <c r="N117" s="17"/>
      <c r="O117" s="17"/>
    </row>
    <row r="118" spans="2:15" hidden="1" x14ac:dyDescent="0.2">
      <c r="E118" s="24"/>
      <c r="F118" s="17"/>
      <c r="G118" s="17"/>
      <c r="H118" s="17"/>
      <c r="I118" s="24"/>
      <c r="J118" s="17"/>
      <c r="K118" s="18"/>
      <c r="L118" s="18"/>
      <c r="M118" s="17"/>
      <c r="N118" s="17"/>
      <c r="O118" s="17"/>
    </row>
    <row r="119" spans="2:15" hidden="1" x14ac:dyDescent="0.2">
      <c r="E119" s="24"/>
      <c r="F119" s="17"/>
      <c r="G119" s="17"/>
      <c r="H119" s="17"/>
      <c r="I119" s="24"/>
      <c r="J119" s="17"/>
      <c r="K119" s="18"/>
      <c r="L119" s="18"/>
      <c r="M119" s="17"/>
      <c r="N119" s="17"/>
      <c r="O119" s="17"/>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2:15" s="24" customFormat="1" hidden="1" x14ac:dyDescent="0.2">
      <c r="B161" s="18"/>
      <c r="C161" s="18"/>
      <c r="D161" s="18"/>
      <c r="E161" s="18"/>
      <c r="F161" s="18"/>
      <c r="G161" s="18"/>
      <c r="H161" s="18"/>
      <c r="I161" s="18"/>
      <c r="J161" s="18"/>
      <c r="K161" s="19"/>
      <c r="L161" s="19"/>
      <c r="M161" s="18"/>
      <c r="N161" s="18"/>
      <c r="O161" s="18"/>
    </row>
    <row r="162" spans="2:15" s="24" customFormat="1" hidden="1" x14ac:dyDescent="0.2">
      <c r="B162" s="18"/>
      <c r="C162" s="18"/>
      <c r="D162" s="18"/>
      <c r="E162" s="18"/>
      <c r="F162" s="18"/>
      <c r="G162" s="18"/>
      <c r="H162" s="18"/>
      <c r="I162" s="18"/>
      <c r="J162" s="18"/>
      <c r="K162" s="19"/>
      <c r="L162" s="19"/>
      <c r="M162" s="18"/>
      <c r="N162" s="18"/>
      <c r="O162" s="18"/>
    </row>
    <row r="163" spans="2:15" s="24" customFormat="1" hidden="1" x14ac:dyDescent="0.2">
      <c r="B163" s="18"/>
      <c r="C163" s="18"/>
      <c r="D163" s="18"/>
      <c r="E163" s="18"/>
      <c r="F163" s="18"/>
      <c r="G163" s="18"/>
      <c r="H163" s="18"/>
      <c r="I163" s="18"/>
      <c r="J163" s="18"/>
      <c r="K163" s="19"/>
      <c r="L163" s="19"/>
      <c r="M163" s="18"/>
      <c r="N163" s="18"/>
      <c r="O163" s="18"/>
    </row>
    <row r="164" spans="2:15" s="24" customFormat="1" hidden="1" x14ac:dyDescent="0.2">
      <c r="B164" s="18"/>
      <c r="C164" s="18"/>
      <c r="D164" s="18"/>
      <c r="E164" s="18"/>
      <c r="F164" s="18"/>
      <c r="G164" s="18"/>
      <c r="H164" s="18"/>
      <c r="I164" s="18"/>
      <c r="J164" s="18"/>
      <c r="K164" s="19"/>
      <c r="L164" s="19"/>
      <c r="M164" s="18"/>
      <c r="N164" s="18"/>
      <c r="O164" s="18"/>
    </row>
    <row r="165" spans="2:15" s="24" customFormat="1" hidden="1" x14ac:dyDescent="0.2">
      <c r="B165" s="18"/>
      <c r="C165" s="18"/>
      <c r="D165" s="18"/>
      <c r="E165" s="18"/>
      <c r="F165" s="18"/>
      <c r="G165" s="18"/>
      <c r="H165" s="18"/>
      <c r="I165" s="18"/>
      <c r="J165" s="18"/>
      <c r="K165" s="19"/>
      <c r="L165" s="19"/>
      <c r="M165" s="18"/>
      <c r="N165" s="18"/>
      <c r="O165" s="18"/>
    </row>
    <row r="166" spans="2:15" s="24" customFormat="1" hidden="1" x14ac:dyDescent="0.2">
      <c r="B166" s="18"/>
      <c r="C166" s="18"/>
      <c r="D166" s="18"/>
      <c r="E166" s="18"/>
      <c r="F166" s="18"/>
      <c r="G166" s="18"/>
      <c r="H166" s="18"/>
      <c r="I166" s="18"/>
      <c r="J166" s="18"/>
      <c r="K166" s="19"/>
      <c r="L166" s="19"/>
      <c r="M166" s="18"/>
      <c r="N166" s="18"/>
      <c r="O166" s="18"/>
    </row>
    <row r="167" spans="2:15" s="24" customFormat="1" hidden="1" x14ac:dyDescent="0.2">
      <c r="B167" s="18"/>
      <c r="C167" s="18"/>
      <c r="D167" s="18"/>
      <c r="E167" s="18"/>
      <c r="F167" s="18"/>
      <c r="G167" s="18"/>
      <c r="H167" s="18"/>
      <c r="I167" s="18"/>
      <c r="J167" s="18"/>
      <c r="K167" s="19"/>
      <c r="L167" s="19"/>
      <c r="M167" s="18"/>
      <c r="N167" s="18"/>
      <c r="O167" s="18"/>
    </row>
    <row r="168" spans="2:15" s="24" customFormat="1" hidden="1" x14ac:dyDescent="0.2">
      <c r="B168" s="18"/>
      <c r="C168" s="18"/>
      <c r="D168" s="18"/>
      <c r="E168" s="18"/>
      <c r="F168" s="18"/>
      <c r="G168" s="18"/>
      <c r="H168" s="18"/>
      <c r="I168" s="18"/>
      <c r="J168" s="18"/>
      <c r="K168" s="19"/>
      <c r="L168" s="19"/>
      <c r="M168" s="18"/>
      <c r="N168" s="18"/>
      <c r="O168" s="18"/>
    </row>
    <row r="169" spans="2:15" s="24" customFormat="1" hidden="1" x14ac:dyDescent="0.2">
      <c r="B169" s="18"/>
      <c r="C169" s="18"/>
      <c r="D169" s="18"/>
      <c r="E169" s="18"/>
      <c r="F169" s="18"/>
      <c r="G169" s="18"/>
      <c r="H169" s="18"/>
      <c r="I169" s="18"/>
      <c r="J169" s="18"/>
      <c r="K169" s="19"/>
      <c r="L169" s="19"/>
      <c r="M169" s="18"/>
      <c r="N169" s="18"/>
      <c r="O169" s="18"/>
    </row>
    <row r="170" spans="2:15" s="24" customFormat="1" hidden="1" x14ac:dyDescent="0.2">
      <c r="B170" s="18"/>
      <c r="C170" s="18"/>
      <c r="D170" s="18"/>
      <c r="E170" s="18"/>
      <c r="F170" s="18"/>
      <c r="G170" s="18"/>
      <c r="H170" s="18"/>
      <c r="I170" s="18"/>
      <c r="J170" s="18"/>
      <c r="K170" s="19"/>
      <c r="L170" s="19"/>
      <c r="M170" s="18"/>
      <c r="N170" s="18"/>
      <c r="O170" s="18"/>
    </row>
    <row r="171" spans="2:15" s="24" customFormat="1" hidden="1" x14ac:dyDescent="0.2">
      <c r="B171" s="18"/>
      <c r="C171" s="18"/>
      <c r="D171" s="18"/>
      <c r="E171" s="18"/>
      <c r="F171" s="18"/>
      <c r="G171" s="18"/>
      <c r="H171" s="18"/>
      <c r="I171" s="18"/>
      <c r="J171" s="18"/>
      <c r="K171" s="19"/>
      <c r="L171" s="19"/>
      <c r="M171" s="18"/>
      <c r="N171" s="18"/>
      <c r="O171" s="18"/>
    </row>
    <row r="172" spans="2:15" s="24" customFormat="1" hidden="1" x14ac:dyDescent="0.2">
      <c r="B172" s="18"/>
      <c r="C172" s="18"/>
      <c r="D172" s="18"/>
      <c r="E172" s="18"/>
      <c r="F172" s="18"/>
      <c r="G172" s="18"/>
      <c r="H172" s="18"/>
      <c r="I172" s="18"/>
      <c r="J172" s="18"/>
      <c r="K172" s="19"/>
      <c r="L172" s="19"/>
      <c r="M172" s="18"/>
      <c r="N172" s="18"/>
      <c r="O172" s="18"/>
    </row>
    <row r="173" spans="2:15" s="24" customFormat="1" hidden="1" x14ac:dyDescent="0.2">
      <c r="B173" s="18"/>
      <c r="C173" s="18"/>
      <c r="D173" s="18"/>
      <c r="E173" s="18"/>
      <c r="F173" s="18"/>
      <c r="G173" s="18"/>
      <c r="H173" s="18"/>
      <c r="I173" s="18"/>
      <c r="J173" s="18"/>
      <c r="K173" s="19"/>
      <c r="L173" s="19"/>
      <c r="M173" s="18"/>
      <c r="N173" s="18"/>
      <c r="O173" s="18"/>
    </row>
    <row r="174" spans="2:15" s="24" customFormat="1" hidden="1" x14ac:dyDescent="0.2">
      <c r="B174" s="18"/>
      <c r="C174" s="18"/>
      <c r="D174" s="18"/>
      <c r="E174" s="18"/>
      <c r="F174" s="18"/>
      <c r="G174" s="18"/>
      <c r="H174" s="18"/>
      <c r="I174" s="18"/>
      <c r="J174" s="18"/>
      <c r="K174" s="19"/>
      <c r="L174" s="19"/>
      <c r="M174" s="18"/>
      <c r="N174" s="18"/>
      <c r="O174" s="18"/>
    </row>
    <row r="175" spans="2:15" s="24" customFormat="1" hidden="1" x14ac:dyDescent="0.2">
      <c r="B175" s="18"/>
      <c r="C175" s="18"/>
      <c r="D175" s="18"/>
      <c r="E175" s="18"/>
      <c r="F175" s="18"/>
      <c r="G175" s="18"/>
      <c r="H175" s="18"/>
      <c r="I175" s="18"/>
      <c r="J175" s="18"/>
      <c r="K175" s="19"/>
      <c r="L175" s="19"/>
      <c r="M175" s="18"/>
      <c r="N175" s="18"/>
      <c r="O175" s="18"/>
    </row>
    <row r="176" spans="2:15" s="24" customFormat="1" hidden="1" x14ac:dyDescent="0.2">
      <c r="B176" s="18"/>
      <c r="C176" s="18"/>
      <c r="D176" s="18"/>
      <c r="E176" s="18"/>
      <c r="F176" s="18"/>
      <c r="G176" s="18"/>
      <c r="H176" s="18"/>
      <c r="I176" s="18"/>
      <c r="J176" s="18"/>
      <c r="K176" s="19"/>
      <c r="L176" s="19"/>
      <c r="M176" s="18"/>
      <c r="N176" s="18"/>
      <c r="O176" s="18"/>
    </row>
    <row r="177" spans="2:15" s="24" customFormat="1" hidden="1" x14ac:dyDescent="0.2">
      <c r="B177" s="18"/>
      <c r="C177" s="18"/>
      <c r="D177" s="18"/>
      <c r="E177" s="18"/>
      <c r="F177" s="18"/>
      <c r="G177" s="18"/>
      <c r="H177" s="18"/>
      <c r="I177" s="18"/>
      <c r="J177" s="18"/>
      <c r="K177" s="19"/>
      <c r="L177" s="19"/>
      <c r="M177" s="18"/>
      <c r="N177" s="18"/>
      <c r="O177" s="18"/>
    </row>
    <row r="178" spans="2:15" s="24" customFormat="1" hidden="1" x14ac:dyDescent="0.2">
      <c r="B178" s="18"/>
      <c r="C178" s="18"/>
      <c r="D178" s="18"/>
      <c r="E178" s="18"/>
      <c r="F178" s="18"/>
      <c r="G178" s="18"/>
      <c r="H178" s="18"/>
      <c r="I178" s="18"/>
      <c r="J178" s="18"/>
      <c r="K178" s="19"/>
      <c r="L178" s="19"/>
      <c r="M178" s="18"/>
      <c r="N178" s="18"/>
      <c r="O178" s="18"/>
    </row>
    <row r="179" spans="2:15" s="24" customFormat="1" hidden="1" x14ac:dyDescent="0.2">
      <c r="B179" s="18"/>
      <c r="C179" s="18"/>
      <c r="D179" s="18"/>
      <c r="E179" s="18"/>
      <c r="F179" s="18"/>
      <c r="G179" s="18"/>
      <c r="H179" s="18"/>
      <c r="I179" s="18"/>
      <c r="J179" s="18"/>
      <c r="K179" s="19"/>
      <c r="L179" s="19"/>
      <c r="M179" s="18"/>
      <c r="N179" s="18"/>
      <c r="O179" s="18"/>
    </row>
    <row r="180" spans="2:15" s="24" customFormat="1" hidden="1" x14ac:dyDescent="0.2">
      <c r="B180" s="18"/>
      <c r="C180" s="18"/>
      <c r="D180" s="18"/>
      <c r="E180" s="18"/>
      <c r="F180" s="18"/>
      <c r="G180" s="18"/>
      <c r="H180" s="18"/>
      <c r="I180" s="18"/>
      <c r="J180" s="18"/>
      <c r="K180" s="19"/>
      <c r="L180" s="19"/>
      <c r="M180" s="18"/>
      <c r="N180" s="18"/>
      <c r="O180" s="18"/>
    </row>
    <row r="181" spans="2:15" s="24" customFormat="1" hidden="1" x14ac:dyDescent="0.2">
      <c r="B181" s="18"/>
      <c r="C181" s="18"/>
      <c r="D181" s="18"/>
      <c r="E181" s="18"/>
      <c r="F181" s="18"/>
      <c r="G181" s="18"/>
      <c r="H181" s="18"/>
      <c r="I181" s="18"/>
      <c r="J181" s="18"/>
      <c r="K181" s="19"/>
      <c r="L181" s="19"/>
      <c r="M181" s="18"/>
      <c r="N181" s="18"/>
      <c r="O181" s="18"/>
    </row>
    <row r="182" spans="2:15" s="24" customFormat="1" hidden="1" x14ac:dyDescent="0.2">
      <c r="B182" s="18"/>
      <c r="C182" s="18"/>
      <c r="D182" s="18"/>
      <c r="E182" s="18"/>
      <c r="F182" s="18"/>
      <c r="G182" s="18"/>
      <c r="H182" s="18"/>
      <c r="I182" s="18"/>
      <c r="J182" s="18"/>
      <c r="K182" s="19"/>
      <c r="L182" s="19"/>
      <c r="M182" s="18"/>
      <c r="N182" s="18"/>
      <c r="O182" s="18"/>
    </row>
    <row r="183" spans="2:15" s="24" customFormat="1" hidden="1" x14ac:dyDescent="0.2">
      <c r="B183" s="18"/>
      <c r="C183" s="18"/>
      <c r="D183" s="18"/>
      <c r="E183" s="18"/>
      <c r="F183" s="18"/>
      <c r="G183" s="18"/>
      <c r="H183" s="18"/>
      <c r="I183" s="18"/>
      <c r="J183" s="18"/>
      <c r="K183" s="19"/>
      <c r="L183" s="19"/>
      <c r="M183" s="18"/>
      <c r="N183" s="18"/>
      <c r="O183" s="18"/>
    </row>
    <row r="184" spans="2:15" s="24" customFormat="1" hidden="1" x14ac:dyDescent="0.2">
      <c r="B184" s="18"/>
      <c r="C184" s="18"/>
      <c r="D184" s="18"/>
      <c r="E184" s="18"/>
      <c r="F184" s="18"/>
      <c r="G184" s="18"/>
      <c r="H184" s="18"/>
      <c r="I184" s="18"/>
      <c r="J184" s="18"/>
      <c r="K184" s="19"/>
      <c r="L184" s="19"/>
      <c r="M184" s="18"/>
      <c r="N184" s="18"/>
      <c r="O184" s="18"/>
    </row>
    <row r="185" spans="2:15" s="24" customFormat="1" hidden="1" x14ac:dyDescent="0.2">
      <c r="B185" s="18"/>
      <c r="C185" s="18"/>
      <c r="D185" s="18"/>
      <c r="E185" s="18"/>
      <c r="F185" s="18"/>
      <c r="G185" s="18"/>
      <c r="H185" s="18"/>
      <c r="I185" s="18"/>
      <c r="J185" s="18"/>
      <c r="K185" s="19"/>
      <c r="L185" s="19"/>
      <c r="M185" s="18"/>
      <c r="N185" s="18"/>
      <c r="O185" s="18"/>
    </row>
    <row r="186" spans="2:15" s="24" customFormat="1" hidden="1" x14ac:dyDescent="0.2">
      <c r="B186" s="18"/>
      <c r="C186" s="18"/>
      <c r="D186" s="18"/>
      <c r="E186" s="18"/>
      <c r="F186" s="18"/>
      <c r="G186" s="18"/>
      <c r="H186" s="18"/>
      <c r="I186" s="18"/>
      <c r="J186" s="18"/>
      <c r="K186" s="19"/>
      <c r="L186" s="19"/>
      <c r="M186" s="18"/>
      <c r="N186" s="18"/>
      <c r="O186" s="18"/>
    </row>
    <row r="187" spans="2:15" s="24" customFormat="1" hidden="1" x14ac:dyDescent="0.2">
      <c r="B187" s="18"/>
      <c r="C187" s="18"/>
      <c r="D187" s="18"/>
      <c r="E187" s="18"/>
      <c r="F187" s="18"/>
      <c r="G187" s="18"/>
      <c r="H187" s="18"/>
      <c r="I187" s="18"/>
      <c r="J187" s="18"/>
      <c r="K187" s="19"/>
      <c r="L187" s="19"/>
      <c r="M187" s="18"/>
      <c r="N187" s="18"/>
      <c r="O187" s="18"/>
    </row>
    <row r="188" spans="2:15" s="24" customFormat="1" hidden="1" x14ac:dyDescent="0.2">
      <c r="B188" s="18"/>
      <c r="C188" s="18"/>
      <c r="D188" s="18"/>
      <c r="E188" s="18"/>
      <c r="F188" s="18"/>
      <c r="G188" s="18"/>
      <c r="H188" s="18"/>
      <c r="I188" s="18"/>
      <c r="J188" s="18"/>
      <c r="K188" s="19"/>
      <c r="L188" s="19"/>
      <c r="M188" s="18"/>
      <c r="N188" s="18"/>
      <c r="O188" s="18"/>
    </row>
    <row r="189" spans="2:15" s="24" customFormat="1" hidden="1" x14ac:dyDescent="0.2">
      <c r="E189" s="18"/>
      <c r="F189" s="18"/>
      <c r="G189" s="18"/>
      <c r="H189" s="18"/>
      <c r="I189" s="18"/>
      <c r="J189" s="18"/>
      <c r="K189" s="19"/>
      <c r="L189" s="19"/>
      <c r="M189" s="18"/>
      <c r="N189" s="18"/>
      <c r="O189" s="18"/>
    </row>
  </sheetData>
  <sheetProtection sheet="1" objects="1" scenarios="1"/>
  <phoneticPr fontId="0" type="noConversion"/>
  <conditionalFormatting sqref="G4:G6">
    <cfRule type="cellIs" dxfId="44" priority="1" stopIfTrue="1" operator="equal">
      <formula>"Ga naar het volgende tabblad"</formula>
    </cfRule>
  </conditionalFormatting>
  <conditionalFormatting sqref="F4:F6 F8">
    <cfRule type="cellIs" dxfId="43" priority="2" stopIfTrue="1" operator="equal">
      <formula>#REF!</formula>
    </cfRule>
    <cfRule type="cellIs" dxfId="42" priority="3" stopIfTrue="1" operator="equal">
      <formula>#REF!</formula>
    </cfRule>
    <cfRule type="cellIs" dxfId="41" priority="4" stopIfTrue="1" operator="equal">
      <formula>#REF!</formula>
    </cfRule>
  </conditionalFormatting>
  <conditionalFormatting sqref="G8">
    <cfRule type="cellIs" dxfId="40" priority="5" stopIfTrue="1" operator="equal">
      <formula>"Ga naar het volgende tabblad"</formula>
    </cfRule>
  </conditionalFormatting>
  <conditionalFormatting sqref="G7">
    <cfRule type="cellIs" dxfId="39" priority="6" stopIfTrue="1" operator="equal">
      <formula>"Nee. Ga door naar het volgende tabblad."</formula>
    </cfRule>
  </conditionalFormatting>
  <conditionalFormatting sqref="G20:G111">
    <cfRule type="cellIs" dxfId="38" priority="7" stopIfTrue="1" operator="equal">
      <formula>"Maatregel n.v.t."</formula>
    </cfRule>
  </conditionalFormatting>
  <conditionalFormatting sqref="D8">
    <cfRule type="cellIs" dxfId="37" priority="8" stopIfTrue="1" operator="equal">
      <formula>"Nee. Ga door naar het volgende tabblad."</formula>
    </cfRule>
    <cfRule type="cellIs" dxfId="36" priority="9" stopIfTrue="1" operator="equal">
      <formula>$F$18</formula>
    </cfRule>
  </conditionalFormatting>
  <conditionalFormatting sqref="F20:F111">
    <cfRule type="cellIs" dxfId="35" priority="10" stopIfTrue="1" operator="equal">
      <formula>$F$14</formula>
    </cfRule>
    <cfRule type="cellIs" dxfId="34" priority="11" stopIfTrue="1" operator="equal">
      <formula>$F$13</formula>
    </cfRule>
  </conditionalFormatting>
  <dataValidations count="2">
    <dataValidation type="list" allowBlank="1" showInputMessage="1" showErrorMessage="1" sqref="D8" xr:uid="{00000000-0002-0000-1200-000000000000}">
      <formula1>$F$16:$F$18</formula1>
    </dataValidation>
    <dataValidation type="list" allowBlank="1" showInputMessage="1" showErrorMessage="1" sqref="F20:F111" xr:uid="{00000000-0002-0000-12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11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1">
    <pageSetUpPr fitToPage="1"/>
  </sheetPr>
  <dimension ref="A1:V82"/>
  <sheetViews>
    <sheetView showGridLines="0" showRowColHeaders="0" zoomScaleNormal="100" workbookViewId="0">
      <selection activeCell="O6" sqref="O6"/>
    </sheetView>
  </sheetViews>
  <sheetFormatPr defaultColWidth="0" defaultRowHeight="10.5" zeroHeight="1" x14ac:dyDescent="0.15"/>
  <cols>
    <col min="1" max="2" width="2.5703125" style="15" customWidth="1"/>
    <col min="3" max="3" width="4.85546875" style="15" customWidth="1"/>
    <col min="4" max="5" width="9.140625" style="15" customWidth="1"/>
    <col min="6" max="6" width="10.42578125" style="15" bestFit="1" customWidth="1"/>
    <col min="7" max="11" width="9.140625" style="15" customWidth="1"/>
    <col min="12" max="12" width="9.85546875" style="15" customWidth="1"/>
    <col min="13" max="13" width="2.5703125" style="15" customWidth="1"/>
    <col min="14" max="14" width="8" style="15" customWidth="1"/>
    <col min="15" max="16" width="9.140625" style="15" customWidth="1"/>
    <col min="17" max="17" width="11.42578125" style="15" customWidth="1"/>
    <col min="18" max="18" width="3.42578125" style="15" customWidth="1"/>
    <col min="19" max="21" width="9.140625" style="15" hidden="1" customWidth="1"/>
    <col min="22" max="22" width="0" style="15" hidden="1" customWidth="1"/>
    <col min="23" max="16384" width="9.140625" style="15" hidden="1"/>
  </cols>
  <sheetData>
    <row r="1" spans="2:18" ht="15.75" customHeight="1" x14ac:dyDescent="0.15"/>
    <row r="2" spans="2:18" x14ac:dyDescent="0.15">
      <c r="B2" s="65"/>
      <c r="C2" s="66"/>
      <c r="D2" s="66"/>
      <c r="E2" s="66"/>
      <c r="F2" s="66"/>
      <c r="G2" s="66"/>
      <c r="H2" s="66"/>
      <c r="I2" s="66"/>
      <c r="J2" s="66"/>
      <c r="K2" s="66"/>
      <c r="L2" s="66"/>
      <c r="M2" s="66"/>
      <c r="N2" s="66"/>
      <c r="O2" s="66"/>
      <c r="P2" s="66"/>
      <c r="Q2" s="67"/>
      <c r="R2" s="16"/>
    </row>
    <row r="3" spans="2:18" ht="30" x14ac:dyDescent="0.4">
      <c r="B3" s="68"/>
      <c r="C3" s="69" t="s">
        <v>348</v>
      </c>
      <c r="D3" s="70"/>
      <c r="E3" s="70"/>
      <c r="F3" s="70"/>
      <c r="G3" s="70"/>
      <c r="H3" s="70"/>
      <c r="I3" s="70"/>
      <c r="J3" s="70"/>
      <c r="K3" s="70"/>
      <c r="L3" s="70"/>
      <c r="M3" s="70"/>
      <c r="N3" s="70"/>
      <c r="O3" s="70"/>
      <c r="P3" s="70"/>
      <c r="Q3" s="71"/>
      <c r="R3" s="16"/>
    </row>
    <row r="4" spans="2:18" ht="18" customHeight="1" x14ac:dyDescent="0.4">
      <c r="B4" s="68"/>
      <c r="C4" s="72"/>
      <c r="D4" s="73" t="s">
        <v>2203</v>
      </c>
      <c r="E4" s="74"/>
      <c r="F4" s="75">
        <v>43753</v>
      </c>
      <c r="G4" s="70"/>
      <c r="H4" s="73"/>
      <c r="I4" s="74"/>
      <c r="J4" s="75"/>
      <c r="K4" s="70"/>
      <c r="L4" s="70"/>
      <c r="M4" s="70"/>
      <c r="N4" s="70"/>
      <c r="O4" s="70"/>
      <c r="P4" s="70"/>
      <c r="Q4" s="71"/>
      <c r="R4" s="16"/>
    </row>
    <row r="5" spans="2:18" ht="18" customHeight="1" x14ac:dyDescent="0.4">
      <c r="B5" s="68"/>
      <c r="C5" s="72"/>
      <c r="D5" s="73"/>
      <c r="E5" s="74"/>
      <c r="F5" s="75"/>
      <c r="G5" s="70"/>
      <c r="H5" s="73"/>
      <c r="I5" s="74"/>
      <c r="J5" s="75"/>
      <c r="K5" s="70"/>
      <c r="L5" s="70"/>
      <c r="M5" s="70"/>
      <c r="N5" s="70"/>
      <c r="O5" s="70"/>
      <c r="P5" s="70"/>
      <c r="Q5" s="71"/>
      <c r="R5" s="16"/>
    </row>
    <row r="6" spans="2:18" ht="20.25" x14ac:dyDescent="0.3">
      <c r="B6" s="68"/>
      <c r="C6" s="76" t="s">
        <v>2457</v>
      </c>
      <c r="D6" s="70"/>
      <c r="E6" s="70"/>
      <c r="F6" s="70"/>
      <c r="G6" s="70"/>
      <c r="H6" s="70"/>
      <c r="I6" s="70"/>
      <c r="J6" s="70"/>
      <c r="K6" s="70"/>
      <c r="L6" s="70"/>
      <c r="M6" s="70"/>
      <c r="N6" s="70"/>
      <c r="O6" s="70"/>
      <c r="P6" s="70"/>
      <c r="Q6" s="71"/>
      <c r="R6" s="16"/>
    </row>
    <row r="7" spans="2:18" ht="18" customHeight="1" x14ac:dyDescent="0.2">
      <c r="B7" s="68"/>
      <c r="C7" s="70"/>
      <c r="D7" s="70"/>
      <c r="E7" s="70"/>
      <c r="F7" s="70"/>
      <c r="G7" s="70"/>
      <c r="H7" s="70"/>
      <c r="I7" s="70"/>
      <c r="J7" s="70"/>
      <c r="K7" s="70"/>
      <c r="L7" s="70"/>
      <c r="M7" s="70"/>
      <c r="N7" s="70"/>
      <c r="O7" s="70"/>
      <c r="P7" s="70"/>
      <c r="Q7" s="71"/>
      <c r="R7" s="16"/>
    </row>
    <row r="8" spans="2:18" ht="12.75" x14ac:dyDescent="0.2">
      <c r="B8" s="68"/>
      <c r="C8" s="77" t="s">
        <v>1580</v>
      </c>
      <c r="D8" s="77"/>
      <c r="E8" s="77"/>
      <c r="F8" s="77"/>
      <c r="G8" s="70"/>
      <c r="H8" s="70"/>
      <c r="I8" s="70"/>
      <c r="J8" s="70"/>
      <c r="K8" s="70"/>
      <c r="L8" s="70"/>
      <c r="M8" s="70"/>
      <c r="N8" s="70"/>
      <c r="O8" s="70"/>
      <c r="P8" s="70"/>
      <c r="Q8" s="71"/>
      <c r="R8" s="16"/>
    </row>
    <row r="9" spans="2:18" ht="12.75" x14ac:dyDescent="0.2">
      <c r="B9" s="68"/>
      <c r="C9" s="77" t="s">
        <v>745</v>
      </c>
      <c r="D9" s="77"/>
      <c r="E9" s="77"/>
      <c r="F9" s="77"/>
      <c r="G9" s="70"/>
      <c r="H9" s="70"/>
      <c r="I9" s="70"/>
      <c r="J9" s="70"/>
      <c r="K9" s="70"/>
      <c r="L9" s="70"/>
      <c r="M9" s="70"/>
      <c r="N9" s="70"/>
      <c r="O9" s="70"/>
      <c r="P9" s="70"/>
      <c r="Q9" s="71"/>
      <c r="R9" s="16"/>
    </row>
    <row r="10" spans="2:18" ht="12.75" x14ac:dyDescent="0.2">
      <c r="B10" s="68"/>
      <c r="C10" s="77" t="s">
        <v>746</v>
      </c>
      <c r="D10" s="77"/>
      <c r="E10" s="77"/>
      <c r="F10" s="77"/>
      <c r="G10" s="70"/>
      <c r="H10" s="70"/>
      <c r="I10" s="70"/>
      <c r="J10" s="70"/>
      <c r="K10" s="70"/>
      <c r="L10" s="70"/>
      <c r="M10" s="70"/>
      <c r="N10" s="70"/>
      <c r="O10" s="70"/>
      <c r="P10" s="70"/>
      <c r="Q10" s="71"/>
      <c r="R10" s="16"/>
    </row>
    <row r="11" spans="2:18" ht="12.75" x14ac:dyDescent="0.2">
      <c r="B11" s="68"/>
      <c r="C11" s="77"/>
      <c r="D11" s="77"/>
      <c r="E11" s="77"/>
      <c r="F11" s="77"/>
      <c r="G11" s="70"/>
      <c r="H11" s="70"/>
      <c r="I11" s="70"/>
      <c r="J11" s="70"/>
      <c r="K11" s="70"/>
      <c r="L11" s="70"/>
      <c r="M11" s="70"/>
      <c r="N11" s="70"/>
      <c r="O11" s="70"/>
      <c r="P11" s="70"/>
      <c r="Q11" s="71"/>
      <c r="R11" s="16"/>
    </row>
    <row r="12" spans="2:18" ht="12.75" x14ac:dyDescent="0.2">
      <c r="B12" s="68"/>
      <c r="C12" s="77" t="s">
        <v>318</v>
      </c>
      <c r="D12" s="77"/>
      <c r="E12" s="77"/>
      <c r="F12" s="77"/>
      <c r="G12" s="70"/>
      <c r="H12" s="70"/>
      <c r="I12" s="70"/>
      <c r="J12" s="70"/>
      <c r="K12" s="70"/>
      <c r="L12" s="70"/>
      <c r="M12" s="70"/>
      <c r="N12" s="73"/>
      <c r="O12" s="74"/>
      <c r="P12" s="75"/>
      <c r="Q12" s="78"/>
      <c r="R12" s="16"/>
    </row>
    <row r="13" spans="2:18" ht="12.75" x14ac:dyDescent="0.2">
      <c r="B13" s="68"/>
      <c r="C13" s="77" t="s">
        <v>93</v>
      </c>
      <c r="D13" s="77"/>
      <c r="E13" s="77"/>
      <c r="F13" s="77"/>
      <c r="G13" s="70"/>
      <c r="H13" s="70"/>
      <c r="I13" s="70"/>
      <c r="J13" s="70"/>
      <c r="K13" s="70"/>
      <c r="L13" s="70"/>
      <c r="M13" s="70"/>
      <c r="N13" s="70"/>
      <c r="O13" s="70"/>
      <c r="P13" s="70"/>
      <c r="Q13" s="71"/>
      <c r="R13" s="16"/>
    </row>
    <row r="14" spans="2:18" ht="12.75" x14ac:dyDescent="0.2">
      <c r="B14" s="68"/>
      <c r="C14" s="77"/>
      <c r="D14" s="77"/>
      <c r="E14" s="77"/>
      <c r="F14" s="77"/>
      <c r="G14" s="70"/>
      <c r="H14" s="70"/>
      <c r="I14" s="70"/>
      <c r="J14" s="70"/>
      <c r="K14" s="70"/>
      <c r="L14" s="70"/>
      <c r="M14" s="70"/>
      <c r="N14" s="70"/>
      <c r="O14" s="70"/>
      <c r="P14" s="70"/>
      <c r="Q14" s="71"/>
      <c r="R14" s="16"/>
    </row>
    <row r="15" spans="2:18" ht="12.75" x14ac:dyDescent="0.2">
      <c r="B15" s="68"/>
      <c r="C15" s="77" t="s">
        <v>1647</v>
      </c>
      <c r="D15" s="77"/>
      <c r="E15" s="77"/>
      <c r="F15" s="77"/>
      <c r="G15" s="70"/>
      <c r="H15" s="70"/>
      <c r="I15" s="79"/>
      <c r="J15" s="80"/>
      <c r="K15" s="80"/>
      <c r="L15" s="80"/>
      <c r="M15" s="70"/>
      <c r="N15" s="70"/>
      <c r="O15" s="70"/>
      <c r="P15" s="70"/>
      <c r="Q15" s="71"/>
      <c r="R15" s="16"/>
    </row>
    <row r="16" spans="2:18" ht="12.75" x14ac:dyDescent="0.2">
      <c r="B16" s="68"/>
      <c r="C16" s="317" t="s">
        <v>1648</v>
      </c>
      <c r="D16" s="318"/>
      <c r="E16" s="318"/>
      <c r="F16" s="318"/>
      <c r="G16" s="319"/>
      <c r="H16" s="70"/>
      <c r="I16" s="79"/>
      <c r="J16" s="80"/>
      <c r="K16" s="80"/>
      <c r="L16" s="80"/>
      <c r="M16" s="70"/>
      <c r="N16" s="70"/>
      <c r="O16" s="70"/>
      <c r="P16" s="70"/>
      <c r="Q16" s="71"/>
      <c r="R16" s="16"/>
    </row>
    <row r="17" spans="2:18" ht="12.75" x14ac:dyDescent="0.2">
      <c r="B17" s="68"/>
      <c r="C17" s="77"/>
      <c r="D17" s="77"/>
      <c r="E17" s="77"/>
      <c r="F17" s="77"/>
      <c r="G17" s="70"/>
      <c r="H17" s="70"/>
      <c r="I17" s="70"/>
      <c r="J17" s="70"/>
      <c r="K17" s="70"/>
      <c r="L17" s="70"/>
      <c r="M17" s="70"/>
      <c r="N17" s="70"/>
      <c r="O17" s="70"/>
      <c r="P17" s="70"/>
      <c r="Q17" s="71"/>
      <c r="R17" s="16"/>
    </row>
    <row r="18" spans="2:18" ht="12.75" x14ac:dyDescent="0.2">
      <c r="B18" s="68"/>
      <c r="C18" s="77" t="s">
        <v>1651</v>
      </c>
      <c r="D18" s="77"/>
      <c r="E18" s="77"/>
      <c r="F18" s="77"/>
      <c r="G18" s="70"/>
      <c r="H18" s="70"/>
      <c r="I18" s="70"/>
      <c r="J18" s="70"/>
      <c r="K18" s="70"/>
      <c r="L18" s="70"/>
      <c r="M18" s="79"/>
      <c r="N18" s="80"/>
      <c r="O18" s="80"/>
      <c r="P18" s="80"/>
      <c r="Q18" s="71"/>
      <c r="R18" s="16"/>
    </row>
    <row r="19" spans="2:18" ht="12.75" x14ac:dyDescent="0.2">
      <c r="B19" s="68"/>
      <c r="C19" s="317" t="s">
        <v>1649</v>
      </c>
      <c r="D19" s="318"/>
      <c r="E19" s="318"/>
      <c r="F19" s="318"/>
      <c r="G19" s="70"/>
      <c r="H19" s="70"/>
      <c r="I19" s="70"/>
      <c r="J19" s="70"/>
      <c r="K19" s="70"/>
      <c r="L19" s="70"/>
      <c r="M19" s="79"/>
      <c r="N19" s="81"/>
      <c r="O19" s="81"/>
      <c r="P19" s="81"/>
      <c r="Q19" s="71"/>
      <c r="R19" s="16"/>
    </row>
    <row r="20" spans="2:18" ht="12.75" x14ac:dyDescent="0.2">
      <c r="B20" s="68"/>
      <c r="C20" s="82" t="s">
        <v>1650</v>
      </c>
      <c r="D20" s="77"/>
      <c r="E20" s="77"/>
      <c r="F20" s="77"/>
      <c r="G20" s="70"/>
      <c r="H20" s="70"/>
      <c r="I20" s="70"/>
      <c r="J20" s="70"/>
      <c r="K20" s="70"/>
      <c r="L20" s="70"/>
      <c r="M20" s="79"/>
      <c r="N20" s="70"/>
      <c r="O20" s="70"/>
      <c r="P20" s="70"/>
      <c r="Q20" s="71"/>
      <c r="R20" s="16"/>
    </row>
    <row r="21" spans="2:18" x14ac:dyDescent="0.15">
      <c r="B21" s="83"/>
      <c r="C21" s="84"/>
      <c r="D21" s="84"/>
      <c r="E21" s="84"/>
      <c r="F21" s="84"/>
      <c r="G21" s="84"/>
      <c r="H21" s="84"/>
      <c r="I21" s="84"/>
      <c r="J21" s="84"/>
      <c r="K21" s="84"/>
      <c r="L21" s="84"/>
      <c r="M21" s="84"/>
      <c r="N21" s="84"/>
      <c r="O21" s="84"/>
      <c r="P21" s="84"/>
      <c r="Q21" s="85"/>
      <c r="R21" s="16"/>
    </row>
    <row r="22" spans="2:18" x14ac:dyDescent="0.15">
      <c r="B22" s="16"/>
      <c r="C22" s="16"/>
      <c r="D22" s="16"/>
      <c r="E22" s="16"/>
      <c r="F22" s="16"/>
      <c r="G22" s="16"/>
      <c r="H22" s="16"/>
      <c r="I22" s="16"/>
      <c r="J22" s="16"/>
      <c r="K22" s="16"/>
      <c r="L22" s="16"/>
      <c r="M22" s="16"/>
      <c r="N22" s="16"/>
      <c r="O22" s="16"/>
      <c r="P22" s="16"/>
      <c r="Q22" s="16"/>
      <c r="R22" s="16"/>
    </row>
    <row r="23" spans="2:18" x14ac:dyDescent="0.15">
      <c r="B23" s="16"/>
      <c r="C23" s="16"/>
      <c r="D23" s="16"/>
      <c r="E23" s="16"/>
      <c r="F23" s="16"/>
      <c r="G23" s="16"/>
      <c r="H23" s="16"/>
      <c r="I23" s="16"/>
      <c r="J23" s="16"/>
      <c r="K23" s="16"/>
      <c r="L23" s="16"/>
      <c r="M23" s="16"/>
      <c r="N23" s="16"/>
      <c r="O23" s="16"/>
      <c r="P23" s="16"/>
      <c r="Q23" s="16"/>
      <c r="R23" s="16"/>
    </row>
    <row r="24" spans="2:18" x14ac:dyDescent="0.15">
      <c r="B24" s="44"/>
      <c r="C24" s="45"/>
      <c r="D24" s="45"/>
      <c r="E24" s="45"/>
      <c r="F24" s="45"/>
      <c r="G24" s="45"/>
      <c r="H24" s="45"/>
      <c r="I24" s="45"/>
      <c r="J24" s="45"/>
      <c r="K24" s="45"/>
      <c r="L24" s="45"/>
      <c r="M24" s="45"/>
      <c r="N24" s="45"/>
      <c r="O24" s="45"/>
      <c r="P24" s="45"/>
      <c r="Q24" s="46"/>
      <c r="R24" s="16"/>
    </row>
    <row r="25" spans="2:18" ht="18" x14ac:dyDescent="0.25">
      <c r="B25" s="47"/>
      <c r="C25" s="48" t="s">
        <v>941</v>
      </c>
      <c r="D25" s="49"/>
      <c r="E25" s="49"/>
      <c r="F25" s="49"/>
      <c r="G25" s="49"/>
      <c r="H25" s="49"/>
      <c r="I25" s="49"/>
      <c r="J25" s="49"/>
      <c r="K25" s="49"/>
      <c r="L25" s="49"/>
      <c r="M25" s="49"/>
      <c r="N25" s="49"/>
      <c r="O25" s="49"/>
      <c r="P25" s="50"/>
      <c r="Q25" s="51"/>
      <c r="R25" s="16"/>
    </row>
    <row r="26" spans="2:18" ht="10.5" customHeight="1" x14ac:dyDescent="0.25">
      <c r="B26" s="47"/>
      <c r="C26" s="52"/>
      <c r="D26" s="49"/>
      <c r="E26" s="49"/>
      <c r="F26" s="49"/>
      <c r="G26" s="49"/>
      <c r="H26" s="49"/>
      <c r="I26" s="49"/>
      <c r="J26" s="49"/>
      <c r="K26" s="49"/>
      <c r="L26" s="49"/>
      <c r="M26" s="49"/>
      <c r="N26" s="49"/>
      <c r="O26" s="49"/>
      <c r="P26" s="50"/>
      <c r="Q26" s="51"/>
      <c r="R26" s="16"/>
    </row>
    <row r="27" spans="2:18" ht="11.25" x14ac:dyDescent="0.2">
      <c r="B27" s="47"/>
      <c r="C27" s="53"/>
      <c r="D27" s="49"/>
      <c r="E27" s="49"/>
      <c r="F27" s="49"/>
      <c r="G27" s="49"/>
      <c r="H27" s="49"/>
      <c r="I27" s="49"/>
      <c r="J27" s="49"/>
      <c r="K27" s="49"/>
      <c r="L27" s="49"/>
      <c r="M27" s="49"/>
      <c r="N27" s="49"/>
      <c r="O27" s="49"/>
      <c r="P27" s="50"/>
      <c r="Q27" s="51"/>
      <c r="R27" s="16"/>
    </row>
    <row r="28" spans="2:18" ht="12.75" x14ac:dyDescent="0.2">
      <c r="B28" s="47"/>
      <c r="C28" s="54"/>
      <c r="D28" s="49"/>
      <c r="E28" s="49"/>
      <c r="F28" s="49"/>
      <c r="G28" s="49"/>
      <c r="H28" s="49"/>
      <c r="I28" s="49"/>
      <c r="J28" s="49"/>
      <c r="K28" s="49"/>
      <c r="L28" s="49"/>
      <c r="M28" s="53"/>
      <c r="N28" s="49"/>
      <c r="O28" s="49"/>
      <c r="P28" s="50"/>
      <c r="Q28" s="51"/>
      <c r="R28" s="16"/>
    </row>
    <row r="29" spans="2:18" ht="12.75" x14ac:dyDescent="0.2">
      <c r="B29" s="47"/>
      <c r="C29" s="55" t="s">
        <v>950</v>
      </c>
      <c r="D29" s="55" t="s">
        <v>951</v>
      </c>
      <c r="E29" s="55"/>
      <c r="F29" s="55"/>
      <c r="G29" s="55"/>
      <c r="H29" s="55"/>
      <c r="I29" s="55"/>
      <c r="J29" s="55"/>
      <c r="K29" s="55"/>
      <c r="L29" s="49"/>
      <c r="M29" s="49"/>
      <c r="N29" s="49"/>
      <c r="O29" s="49"/>
      <c r="P29" s="50"/>
      <c r="Q29" s="51"/>
      <c r="R29" s="16"/>
    </row>
    <row r="30" spans="2:18" ht="12.75" x14ac:dyDescent="0.2">
      <c r="B30" s="47"/>
      <c r="C30" s="55"/>
      <c r="D30" s="55" t="s">
        <v>959</v>
      </c>
      <c r="E30" s="55"/>
      <c r="F30" s="55"/>
      <c r="G30" s="55"/>
      <c r="H30" s="55"/>
      <c r="I30" s="55"/>
      <c r="J30" s="55"/>
      <c r="K30" s="55"/>
      <c r="L30" s="49"/>
      <c r="M30" s="53"/>
      <c r="N30" s="49"/>
      <c r="O30" s="49"/>
      <c r="P30" s="50"/>
      <c r="Q30" s="51"/>
      <c r="R30" s="16"/>
    </row>
    <row r="31" spans="2:18" ht="12.75" x14ac:dyDescent="0.2">
      <c r="B31" s="47"/>
      <c r="C31" s="56"/>
      <c r="D31" s="55"/>
      <c r="E31" s="55"/>
      <c r="F31" s="55"/>
      <c r="G31" s="55"/>
      <c r="H31" s="55"/>
      <c r="I31" s="55"/>
      <c r="J31" s="55"/>
      <c r="K31" s="55"/>
      <c r="L31" s="49"/>
      <c r="M31" s="53"/>
      <c r="N31" s="49"/>
      <c r="O31" s="49"/>
      <c r="P31" s="50"/>
      <c r="Q31" s="51"/>
      <c r="R31" s="16"/>
    </row>
    <row r="32" spans="2:18" ht="12.75" x14ac:dyDescent="0.2">
      <c r="B32" s="47"/>
      <c r="C32" s="55" t="s">
        <v>952</v>
      </c>
      <c r="D32" s="55" t="s">
        <v>954</v>
      </c>
      <c r="E32" s="55"/>
      <c r="F32" s="55"/>
      <c r="G32" s="55"/>
      <c r="H32" s="55"/>
      <c r="I32" s="55"/>
      <c r="J32" s="55"/>
      <c r="K32" s="55"/>
      <c r="L32" s="49"/>
      <c r="M32" s="49"/>
      <c r="N32" s="49"/>
      <c r="O32" s="49"/>
      <c r="P32" s="50"/>
      <c r="Q32" s="51"/>
      <c r="R32" s="16"/>
    </row>
    <row r="33" spans="2:18" ht="12.75" x14ac:dyDescent="0.2">
      <c r="B33" s="47"/>
      <c r="C33" s="55"/>
      <c r="D33" s="55"/>
      <c r="E33" s="55"/>
      <c r="F33" s="55"/>
      <c r="G33" s="55"/>
      <c r="H33" s="55"/>
      <c r="I33" s="55"/>
      <c r="J33" s="55"/>
      <c r="K33" s="55"/>
      <c r="L33" s="49"/>
      <c r="M33" s="49"/>
      <c r="N33" s="49"/>
      <c r="O33" s="49"/>
      <c r="P33" s="50"/>
      <c r="Q33" s="51"/>
      <c r="R33" s="16"/>
    </row>
    <row r="34" spans="2:18" ht="12.75" x14ac:dyDescent="0.2">
      <c r="B34" s="47"/>
      <c r="C34" s="55" t="s">
        <v>953</v>
      </c>
      <c r="D34" s="55" t="s">
        <v>1581</v>
      </c>
      <c r="E34" s="55"/>
      <c r="F34" s="55"/>
      <c r="G34" s="55"/>
      <c r="H34" s="55"/>
      <c r="I34" s="55"/>
      <c r="J34" s="55"/>
      <c r="K34" s="55"/>
      <c r="L34" s="49"/>
      <c r="M34" s="49"/>
      <c r="N34" s="49"/>
      <c r="O34" s="49"/>
      <c r="P34" s="50"/>
      <c r="Q34" s="51"/>
      <c r="R34" s="16"/>
    </row>
    <row r="35" spans="2:18" ht="12.75" x14ac:dyDescent="0.2">
      <c r="B35" s="47"/>
      <c r="C35" s="55"/>
      <c r="D35" s="55"/>
      <c r="E35" s="55"/>
      <c r="F35" s="55"/>
      <c r="G35" s="55"/>
      <c r="H35" s="55"/>
      <c r="I35" s="55"/>
      <c r="J35" s="55"/>
      <c r="K35" s="55"/>
      <c r="L35" s="49"/>
      <c r="M35" s="49"/>
      <c r="N35" s="49"/>
      <c r="O35" s="49"/>
      <c r="P35" s="50"/>
      <c r="Q35" s="51"/>
      <c r="R35" s="16"/>
    </row>
    <row r="36" spans="2:18" ht="12.75" x14ac:dyDescent="0.2">
      <c r="B36" s="47"/>
      <c r="C36" s="55"/>
      <c r="D36" s="57" t="s">
        <v>942</v>
      </c>
      <c r="E36" s="57" t="s">
        <v>349</v>
      </c>
      <c r="F36" s="55"/>
      <c r="G36" s="55"/>
      <c r="H36" s="55"/>
      <c r="I36" s="55"/>
      <c r="J36" s="55"/>
      <c r="K36" s="55"/>
      <c r="L36" s="49"/>
      <c r="M36" s="49"/>
      <c r="N36" s="49"/>
      <c r="O36" s="49"/>
      <c r="P36" s="50"/>
      <c r="Q36" s="51"/>
      <c r="R36" s="16"/>
    </row>
    <row r="37" spans="2:18" ht="12.75" x14ac:dyDescent="0.2">
      <c r="B37" s="47"/>
      <c r="C37" s="55"/>
      <c r="D37" s="57"/>
      <c r="E37" s="55" t="s">
        <v>246</v>
      </c>
      <c r="F37" s="55"/>
      <c r="G37" s="55"/>
      <c r="H37" s="55"/>
      <c r="I37" s="55"/>
      <c r="J37" s="55"/>
      <c r="K37" s="55"/>
      <c r="L37" s="49"/>
      <c r="M37" s="49"/>
      <c r="N37" s="49"/>
      <c r="O37" s="49"/>
      <c r="P37" s="50"/>
      <c r="Q37" s="51"/>
      <c r="R37" s="16"/>
    </row>
    <row r="38" spans="2:18" ht="12.75" x14ac:dyDescent="0.2">
      <c r="B38" s="47"/>
      <c r="C38" s="55"/>
      <c r="D38" s="57"/>
      <c r="E38" s="58" t="s">
        <v>247</v>
      </c>
      <c r="F38" s="55"/>
      <c r="G38" s="55"/>
      <c r="H38" s="55"/>
      <c r="I38" s="55"/>
      <c r="J38" s="55"/>
      <c r="K38" s="55"/>
      <c r="L38" s="49"/>
      <c r="M38" s="49"/>
      <c r="N38" s="49"/>
      <c r="O38" s="49"/>
      <c r="P38" s="50"/>
      <c r="Q38" s="51"/>
      <c r="R38" s="16"/>
    </row>
    <row r="39" spans="2:18" ht="12.75" x14ac:dyDescent="0.2">
      <c r="B39" s="47"/>
      <c r="C39" s="55"/>
      <c r="D39" s="57"/>
      <c r="E39" s="58" t="s">
        <v>248</v>
      </c>
      <c r="F39" s="55"/>
      <c r="G39" s="55"/>
      <c r="H39" s="55"/>
      <c r="I39" s="55"/>
      <c r="J39" s="55"/>
      <c r="K39" s="55"/>
      <c r="L39" s="49"/>
      <c r="M39" s="49"/>
      <c r="N39" s="49"/>
      <c r="O39" s="49"/>
      <c r="P39" s="50"/>
      <c r="Q39" s="51"/>
      <c r="R39" s="16"/>
    </row>
    <row r="40" spans="2:18" ht="12.75" x14ac:dyDescent="0.2">
      <c r="B40" s="47"/>
      <c r="C40" s="55"/>
      <c r="D40" s="57"/>
      <c r="E40" s="58" t="s">
        <v>0</v>
      </c>
      <c r="F40" s="55"/>
      <c r="G40" s="55"/>
      <c r="H40" s="55"/>
      <c r="I40" s="55"/>
      <c r="J40" s="55"/>
      <c r="K40" s="55"/>
      <c r="L40" s="49"/>
      <c r="M40" s="49"/>
      <c r="N40" s="49"/>
      <c r="O40" s="49"/>
      <c r="P40" s="50"/>
      <c r="Q40" s="51"/>
      <c r="R40" s="16"/>
    </row>
    <row r="41" spans="2:18" ht="12.75" x14ac:dyDescent="0.2">
      <c r="B41" s="47"/>
      <c r="C41" s="55"/>
      <c r="D41" s="55"/>
      <c r="E41" s="55" t="s">
        <v>1</v>
      </c>
      <c r="F41" s="55"/>
      <c r="G41" s="55"/>
      <c r="H41" s="55"/>
      <c r="I41" s="55"/>
      <c r="J41" s="55"/>
      <c r="K41" s="55"/>
      <c r="L41" s="49"/>
      <c r="M41" s="49"/>
      <c r="N41" s="49"/>
      <c r="O41" s="49"/>
      <c r="P41" s="50"/>
      <c r="Q41" s="51"/>
      <c r="R41" s="16"/>
    </row>
    <row r="42" spans="2:18" ht="12.75" x14ac:dyDescent="0.2">
      <c r="B42" s="47"/>
      <c r="C42" s="55"/>
      <c r="D42" s="55"/>
      <c r="E42" s="55" t="s">
        <v>2</v>
      </c>
      <c r="F42" s="55"/>
      <c r="G42" s="55"/>
      <c r="H42" s="55"/>
      <c r="I42" s="55"/>
      <c r="J42" s="55"/>
      <c r="K42" s="55"/>
      <c r="L42" s="49"/>
      <c r="M42" s="49"/>
      <c r="N42" s="49"/>
      <c r="O42" s="49"/>
      <c r="P42" s="50"/>
      <c r="Q42" s="51"/>
      <c r="R42" s="16"/>
    </row>
    <row r="43" spans="2:18" ht="12.75" x14ac:dyDescent="0.2">
      <c r="B43" s="47"/>
      <c r="C43" s="55"/>
      <c r="D43" s="55"/>
      <c r="E43" s="55" t="s">
        <v>3</v>
      </c>
      <c r="F43" s="55"/>
      <c r="G43" s="55"/>
      <c r="H43" s="55"/>
      <c r="I43" s="55"/>
      <c r="J43" s="55"/>
      <c r="K43" s="55"/>
      <c r="L43" s="49"/>
      <c r="M43" s="49"/>
      <c r="N43" s="49"/>
      <c r="O43" s="49"/>
      <c r="P43" s="50"/>
      <c r="Q43" s="51"/>
      <c r="R43" s="16"/>
    </row>
    <row r="44" spans="2:18" ht="12.75" x14ac:dyDescent="0.2">
      <c r="B44" s="47"/>
      <c r="C44" s="55"/>
      <c r="D44" s="55"/>
      <c r="E44" s="55"/>
      <c r="F44" s="57"/>
      <c r="G44" s="57"/>
      <c r="H44" s="57"/>
      <c r="I44" s="55"/>
      <c r="J44" s="55"/>
      <c r="K44" s="55"/>
      <c r="L44" s="49"/>
      <c r="M44" s="49"/>
      <c r="N44" s="59"/>
      <c r="O44" s="59"/>
      <c r="P44" s="50"/>
      <c r="Q44" s="51"/>
      <c r="R44" s="16"/>
    </row>
    <row r="45" spans="2:18" ht="12.75" x14ac:dyDescent="0.2">
      <c r="B45" s="47"/>
      <c r="C45" s="55"/>
      <c r="D45" s="57" t="s">
        <v>943</v>
      </c>
      <c r="E45" s="57" t="s">
        <v>350</v>
      </c>
      <c r="F45" s="55"/>
      <c r="G45" s="55"/>
      <c r="H45" s="55"/>
      <c r="I45" s="55"/>
      <c r="J45" s="55"/>
      <c r="K45" s="55"/>
      <c r="L45" s="49"/>
      <c r="M45" s="49"/>
      <c r="N45" s="49"/>
      <c r="O45" s="49"/>
      <c r="P45" s="50"/>
      <c r="Q45" s="51"/>
      <c r="R45" s="16"/>
    </row>
    <row r="46" spans="2:18" ht="12.75" x14ac:dyDescent="0.2">
      <c r="B46" s="47"/>
      <c r="C46" s="55"/>
      <c r="D46" s="57"/>
      <c r="E46" s="55" t="s">
        <v>2144</v>
      </c>
      <c r="F46" s="55"/>
      <c r="G46" s="55"/>
      <c r="H46" s="55"/>
      <c r="I46" s="55"/>
      <c r="J46" s="55"/>
      <c r="K46" s="55"/>
      <c r="L46" s="49"/>
      <c r="M46" s="49"/>
      <c r="N46" s="49"/>
      <c r="O46" s="49"/>
      <c r="P46" s="50"/>
      <c r="Q46" s="51"/>
      <c r="R46" s="16"/>
    </row>
    <row r="47" spans="2:18" ht="12.75" x14ac:dyDescent="0.2">
      <c r="B47" s="47"/>
      <c r="C47" s="55"/>
      <c r="D47" s="57"/>
      <c r="E47" s="55" t="s">
        <v>94</v>
      </c>
      <c r="F47" s="55"/>
      <c r="G47" s="55"/>
      <c r="H47" s="55"/>
      <c r="I47" s="55"/>
      <c r="J47" s="55"/>
      <c r="K47" s="55"/>
      <c r="L47" s="49"/>
      <c r="M47" s="49"/>
      <c r="N47" s="49"/>
      <c r="O47" s="49"/>
      <c r="P47" s="50"/>
      <c r="Q47" s="51"/>
      <c r="R47" s="16"/>
    </row>
    <row r="48" spans="2:18" ht="12.75" x14ac:dyDescent="0.2">
      <c r="B48" s="47"/>
      <c r="C48" s="55"/>
      <c r="D48" s="57"/>
      <c r="E48" s="55" t="s">
        <v>353</v>
      </c>
      <c r="F48" s="55"/>
      <c r="G48" s="55"/>
      <c r="H48" s="55"/>
      <c r="I48" s="55"/>
      <c r="J48" s="55"/>
      <c r="K48" s="55"/>
      <c r="L48" s="49"/>
      <c r="M48" s="49"/>
      <c r="N48" s="49"/>
      <c r="O48" s="49"/>
      <c r="P48" s="50"/>
      <c r="Q48" s="51"/>
      <c r="R48" s="16"/>
    </row>
    <row r="49" spans="2:18" ht="12.75" x14ac:dyDescent="0.2">
      <c r="B49" s="47"/>
      <c r="C49" s="55"/>
      <c r="D49" s="57"/>
      <c r="E49" s="55" t="s">
        <v>354</v>
      </c>
      <c r="F49" s="55"/>
      <c r="G49" s="55"/>
      <c r="H49" s="55"/>
      <c r="I49" s="55"/>
      <c r="J49" s="55"/>
      <c r="K49" s="55"/>
      <c r="L49" s="49"/>
      <c r="M49" s="49"/>
      <c r="N49" s="59"/>
      <c r="O49" s="59"/>
      <c r="P49" s="50"/>
      <c r="Q49" s="51"/>
      <c r="R49" s="16"/>
    </row>
    <row r="50" spans="2:18" ht="12.75" x14ac:dyDescent="0.2">
      <c r="B50" s="47"/>
      <c r="C50" s="55"/>
      <c r="D50" s="57"/>
      <c r="E50" s="55" t="s">
        <v>357</v>
      </c>
      <c r="F50" s="55"/>
      <c r="G50" s="55"/>
      <c r="H50" s="55"/>
      <c r="I50" s="55"/>
      <c r="J50" s="55"/>
      <c r="K50" s="55"/>
      <c r="L50" s="49"/>
      <c r="M50" s="49"/>
      <c r="N50" s="59"/>
      <c r="O50" s="49"/>
      <c r="P50" s="50"/>
      <c r="Q50" s="51"/>
      <c r="R50" s="16"/>
    </row>
    <row r="51" spans="2:18" ht="12.75" x14ac:dyDescent="0.2">
      <c r="B51" s="47"/>
      <c r="C51" s="55"/>
      <c r="D51" s="57"/>
      <c r="E51" s="55" t="s">
        <v>355</v>
      </c>
      <c r="F51" s="55"/>
      <c r="G51" s="55"/>
      <c r="H51" s="55"/>
      <c r="I51" s="55"/>
      <c r="J51" s="55"/>
      <c r="K51" s="55"/>
      <c r="L51" s="49"/>
      <c r="M51" s="49"/>
      <c r="N51" s="59"/>
      <c r="O51" s="49"/>
      <c r="P51" s="50"/>
      <c r="Q51" s="51"/>
      <c r="R51" s="16"/>
    </row>
    <row r="52" spans="2:18" ht="12.75" x14ac:dyDescent="0.2">
      <c r="B52" s="47"/>
      <c r="C52" s="55"/>
      <c r="D52" s="55"/>
      <c r="E52" s="55"/>
      <c r="F52" s="55"/>
      <c r="G52" s="55"/>
      <c r="H52" s="55"/>
      <c r="I52" s="55"/>
      <c r="J52" s="55"/>
      <c r="K52" s="55"/>
      <c r="L52" s="49"/>
      <c r="M52" s="49"/>
      <c r="N52" s="59"/>
      <c r="O52" s="49"/>
      <c r="P52" s="50"/>
      <c r="Q52" s="51"/>
      <c r="R52" s="16"/>
    </row>
    <row r="53" spans="2:18" ht="12.75" x14ac:dyDescent="0.2">
      <c r="B53" s="47"/>
      <c r="C53" s="55"/>
      <c r="D53" s="57" t="s">
        <v>944</v>
      </c>
      <c r="E53" s="57" t="s">
        <v>351</v>
      </c>
      <c r="F53" s="55"/>
      <c r="G53" s="55"/>
      <c r="H53" s="55"/>
      <c r="I53" s="55"/>
      <c r="J53" s="55"/>
      <c r="K53" s="55"/>
      <c r="L53" s="49"/>
      <c r="M53" s="49"/>
      <c r="N53" s="49"/>
      <c r="O53" s="49"/>
      <c r="P53" s="50"/>
      <c r="Q53" s="51"/>
      <c r="R53" s="16"/>
    </row>
    <row r="54" spans="2:18" ht="12.75" x14ac:dyDescent="0.2">
      <c r="B54" s="47"/>
      <c r="C54" s="55"/>
      <c r="D54" s="55"/>
      <c r="E54" s="55" t="s">
        <v>358</v>
      </c>
      <c r="F54" s="55"/>
      <c r="G54" s="55"/>
      <c r="H54" s="55"/>
      <c r="I54" s="55"/>
      <c r="J54" s="55"/>
      <c r="K54" s="55"/>
      <c r="L54" s="49"/>
      <c r="M54" s="49"/>
      <c r="N54" s="49"/>
      <c r="O54" s="49"/>
      <c r="P54" s="50"/>
      <c r="Q54" s="51"/>
      <c r="R54" s="16"/>
    </row>
    <row r="55" spans="2:18" ht="12.75" x14ac:dyDescent="0.2">
      <c r="B55" s="47"/>
      <c r="C55" s="55"/>
      <c r="D55" s="55"/>
      <c r="E55" s="55" t="s">
        <v>356</v>
      </c>
      <c r="F55" s="55"/>
      <c r="G55" s="55"/>
      <c r="H55" s="55"/>
      <c r="I55" s="55"/>
      <c r="J55" s="55"/>
      <c r="K55" s="55"/>
      <c r="L55" s="49"/>
      <c r="M55" s="49"/>
      <c r="N55" s="49"/>
      <c r="O55" s="49"/>
      <c r="P55" s="50"/>
      <c r="Q55" s="51"/>
      <c r="R55" s="16"/>
    </row>
    <row r="56" spans="2:18" ht="12.75" x14ac:dyDescent="0.2">
      <c r="B56" s="47"/>
      <c r="C56" s="55"/>
      <c r="D56" s="55"/>
      <c r="E56" s="55" t="s">
        <v>352</v>
      </c>
      <c r="F56" s="55"/>
      <c r="G56" s="55"/>
      <c r="H56" s="55"/>
      <c r="I56" s="55"/>
      <c r="J56" s="55"/>
      <c r="K56" s="55"/>
      <c r="L56" s="49"/>
      <c r="M56" s="49"/>
      <c r="N56" s="49"/>
      <c r="O56" s="49"/>
      <c r="P56" s="50"/>
      <c r="Q56" s="51"/>
      <c r="R56" s="16"/>
    </row>
    <row r="57" spans="2:18" ht="12.75" x14ac:dyDescent="0.2">
      <c r="B57" s="47"/>
      <c r="C57" s="55"/>
      <c r="D57" s="55"/>
      <c r="E57" s="55"/>
      <c r="F57" s="55"/>
      <c r="G57" s="55"/>
      <c r="H57" s="55"/>
      <c r="I57" s="55"/>
      <c r="J57" s="55"/>
      <c r="K57" s="55"/>
      <c r="L57" s="49"/>
      <c r="M57" s="49"/>
      <c r="N57" s="49"/>
      <c r="O57" s="49"/>
      <c r="P57" s="50"/>
      <c r="Q57" s="51"/>
      <c r="R57" s="16"/>
    </row>
    <row r="58" spans="2:18" ht="12.75" x14ac:dyDescent="0.2">
      <c r="B58" s="47"/>
      <c r="C58" s="55"/>
      <c r="D58" s="57"/>
      <c r="E58" s="55"/>
      <c r="F58" s="55"/>
      <c r="G58" s="55"/>
      <c r="H58" s="55"/>
      <c r="I58" s="55"/>
      <c r="J58" s="55"/>
      <c r="K58" s="55"/>
      <c r="L58" s="49"/>
      <c r="M58" s="49"/>
      <c r="N58" s="59"/>
      <c r="O58" s="49"/>
      <c r="P58" s="50"/>
      <c r="Q58" s="51"/>
      <c r="R58" s="16"/>
    </row>
    <row r="59" spans="2:18" ht="12.75" x14ac:dyDescent="0.2">
      <c r="B59" s="47"/>
      <c r="C59" s="55" t="s">
        <v>45</v>
      </c>
      <c r="D59" s="55" t="s">
        <v>92</v>
      </c>
      <c r="E59" s="55"/>
      <c r="F59" s="55"/>
      <c r="G59" s="55"/>
      <c r="H59" s="55"/>
      <c r="I59" s="55"/>
      <c r="J59" s="55"/>
      <c r="K59" s="55"/>
      <c r="L59" s="49"/>
      <c r="M59" s="49"/>
      <c r="N59" s="59"/>
      <c r="O59" s="49"/>
      <c r="P59" s="50"/>
      <c r="Q59" s="51"/>
      <c r="R59" s="16"/>
    </row>
    <row r="60" spans="2:18" ht="12.75" x14ac:dyDescent="0.2">
      <c r="B60" s="47"/>
      <c r="C60" s="55"/>
      <c r="D60" s="57"/>
      <c r="E60" s="55"/>
      <c r="F60" s="55"/>
      <c r="G60" s="55"/>
      <c r="H60" s="55"/>
      <c r="I60" s="55"/>
      <c r="J60" s="55"/>
      <c r="K60" s="55"/>
      <c r="L60" s="49"/>
      <c r="M60" s="49"/>
      <c r="N60" s="49"/>
      <c r="O60" s="49"/>
      <c r="P60" s="50"/>
      <c r="Q60" s="51"/>
      <c r="R60" s="16"/>
    </row>
    <row r="61" spans="2:18" ht="12.75" x14ac:dyDescent="0.2">
      <c r="B61" s="47"/>
      <c r="C61" s="55" t="s">
        <v>2145</v>
      </c>
      <c r="D61" s="57"/>
      <c r="E61" s="55"/>
      <c r="F61" s="55"/>
      <c r="G61" s="55"/>
      <c r="H61" s="55"/>
      <c r="I61" s="55"/>
      <c r="J61" s="55"/>
      <c r="K61" s="55"/>
      <c r="L61" s="49"/>
      <c r="M61" s="49"/>
      <c r="N61" s="49"/>
      <c r="O61" s="49"/>
      <c r="P61" s="50"/>
      <c r="Q61" s="51"/>
      <c r="R61" s="16"/>
    </row>
    <row r="62" spans="2:18" ht="11.25" x14ac:dyDescent="0.2">
      <c r="B62" s="47"/>
      <c r="C62" s="49"/>
      <c r="D62" s="59"/>
      <c r="E62" s="49"/>
      <c r="F62" s="49"/>
      <c r="G62" s="49"/>
      <c r="H62" s="49"/>
      <c r="I62" s="49"/>
      <c r="J62" s="49"/>
      <c r="K62" s="49"/>
      <c r="L62" s="49"/>
      <c r="M62" s="49"/>
      <c r="N62" s="49"/>
      <c r="O62" s="49"/>
      <c r="P62" s="50"/>
      <c r="Q62" s="51"/>
      <c r="R62" s="16"/>
    </row>
    <row r="63" spans="2:18" ht="11.25" x14ac:dyDescent="0.2">
      <c r="B63" s="47"/>
      <c r="C63" s="49"/>
      <c r="D63" s="59"/>
      <c r="E63" s="49"/>
      <c r="F63" s="49"/>
      <c r="G63" s="49"/>
      <c r="H63" s="49"/>
      <c r="I63" s="49"/>
      <c r="J63" s="49"/>
      <c r="K63" s="49"/>
      <c r="L63" s="49"/>
      <c r="M63" s="49"/>
      <c r="N63" s="49"/>
      <c r="O63" s="49"/>
      <c r="P63" s="50"/>
      <c r="Q63" s="51"/>
      <c r="R63" s="16"/>
    </row>
    <row r="64" spans="2:18" ht="26.25" x14ac:dyDescent="0.4">
      <c r="B64" s="47"/>
      <c r="C64" s="60" t="s">
        <v>946</v>
      </c>
      <c r="D64" s="59"/>
      <c r="E64" s="49"/>
      <c r="F64" s="49"/>
      <c r="G64" s="49"/>
      <c r="H64" s="49"/>
      <c r="I64" s="49"/>
      <c r="J64" s="49"/>
      <c r="K64" s="49"/>
      <c r="L64" s="49"/>
      <c r="M64" s="49"/>
      <c r="N64" s="49"/>
      <c r="O64" s="49"/>
      <c r="P64" s="50"/>
      <c r="Q64" s="51"/>
      <c r="R64" s="16"/>
    </row>
    <row r="65" spans="2:18" x14ac:dyDescent="0.15">
      <c r="B65" s="47"/>
      <c r="C65" s="50"/>
      <c r="D65" s="61"/>
      <c r="E65" s="50"/>
      <c r="F65" s="50"/>
      <c r="G65" s="50"/>
      <c r="H65" s="50"/>
      <c r="I65" s="50"/>
      <c r="J65" s="50"/>
      <c r="K65" s="50"/>
      <c r="L65" s="50"/>
      <c r="M65" s="50"/>
      <c r="N65" s="50"/>
      <c r="O65" s="50"/>
      <c r="P65" s="50"/>
      <c r="Q65" s="51"/>
      <c r="R65" s="16"/>
    </row>
    <row r="66" spans="2:18" x14ac:dyDescent="0.15">
      <c r="B66" s="62"/>
      <c r="C66" s="63"/>
      <c r="D66" s="63"/>
      <c r="E66" s="63"/>
      <c r="F66" s="63"/>
      <c r="G66" s="63"/>
      <c r="H66" s="63"/>
      <c r="I66" s="63"/>
      <c r="J66" s="63"/>
      <c r="K66" s="63"/>
      <c r="L66" s="63"/>
      <c r="M66" s="63"/>
      <c r="N66" s="63"/>
      <c r="O66" s="63"/>
      <c r="P66" s="63"/>
      <c r="Q66" s="64"/>
      <c r="R66" s="16"/>
    </row>
    <row r="67" spans="2:18" x14ac:dyDescent="0.15">
      <c r="B67" s="16"/>
      <c r="C67" s="16"/>
      <c r="D67" s="16"/>
      <c r="E67" s="16"/>
      <c r="F67" s="16"/>
      <c r="G67" s="16"/>
      <c r="H67" s="16"/>
      <c r="I67" s="16"/>
      <c r="J67" s="16"/>
      <c r="K67" s="16"/>
    </row>
    <row r="68" spans="2:18" hidden="1" x14ac:dyDescent="0.15">
      <c r="B68" s="16"/>
      <c r="C68" s="16"/>
      <c r="D68" s="16"/>
      <c r="E68" s="16"/>
      <c r="F68" s="16"/>
      <c r="G68" s="16"/>
      <c r="H68" s="16"/>
      <c r="I68" s="16"/>
      <c r="J68" s="16"/>
      <c r="K68" s="16"/>
    </row>
    <row r="69" spans="2:18" hidden="1" x14ac:dyDescent="0.15">
      <c r="B69" s="16"/>
      <c r="C69" s="16"/>
      <c r="D69" s="16"/>
      <c r="E69" s="16"/>
      <c r="F69" s="16"/>
      <c r="G69" s="16"/>
      <c r="H69" s="16"/>
      <c r="I69" s="16"/>
      <c r="J69" s="16"/>
      <c r="K69" s="16"/>
    </row>
    <row r="70" spans="2:18" hidden="1" x14ac:dyDescent="0.15">
      <c r="B70" s="16"/>
      <c r="C70" s="16"/>
      <c r="D70" s="16"/>
      <c r="E70" s="16"/>
      <c r="F70" s="16"/>
      <c r="G70" s="16"/>
      <c r="H70" s="16"/>
      <c r="I70" s="16"/>
      <c r="J70" s="16"/>
      <c r="K70" s="16"/>
    </row>
    <row r="71" spans="2:18" hidden="1" x14ac:dyDescent="0.15">
      <c r="B71" s="16"/>
      <c r="C71" s="16"/>
      <c r="D71" s="16"/>
      <c r="E71" s="16"/>
      <c r="F71" s="16"/>
      <c r="G71" s="16"/>
      <c r="H71" s="16"/>
      <c r="I71" s="16"/>
      <c r="J71" s="16"/>
      <c r="K71" s="16"/>
    </row>
    <row r="72" spans="2:18" hidden="1" x14ac:dyDescent="0.15">
      <c r="B72" s="16"/>
      <c r="C72" s="16"/>
      <c r="D72" s="16"/>
      <c r="E72" s="16"/>
      <c r="F72" s="16"/>
      <c r="G72" s="16"/>
      <c r="H72" s="16"/>
      <c r="I72" s="16"/>
      <c r="J72" s="16"/>
      <c r="K72" s="16"/>
    </row>
    <row r="73" spans="2:18" hidden="1" x14ac:dyDescent="0.15">
      <c r="B73" s="16"/>
      <c r="C73" s="16"/>
      <c r="D73" s="16"/>
      <c r="E73" s="16"/>
      <c r="F73" s="16"/>
      <c r="G73" s="16"/>
      <c r="H73" s="16"/>
      <c r="I73" s="16"/>
      <c r="J73" s="16"/>
      <c r="K73" s="16"/>
    </row>
    <row r="74" spans="2:18" hidden="1" x14ac:dyDescent="0.15">
      <c r="B74" s="16"/>
      <c r="C74" s="16"/>
      <c r="D74" s="16"/>
      <c r="E74" s="16"/>
      <c r="F74" s="16"/>
      <c r="G74" s="16"/>
      <c r="H74" s="16"/>
      <c r="I74" s="16"/>
      <c r="J74" s="16"/>
      <c r="K74" s="16"/>
    </row>
    <row r="75" spans="2:18" hidden="1" x14ac:dyDescent="0.15">
      <c r="B75" s="16"/>
      <c r="C75" s="16"/>
      <c r="D75" s="16"/>
      <c r="E75" s="16"/>
      <c r="F75" s="16"/>
      <c r="G75" s="16"/>
      <c r="H75" s="16"/>
      <c r="I75" s="16"/>
      <c r="J75" s="16"/>
      <c r="K75" s="16"/>
    </row>
    <row r="78" spans="2:18" x14ac:dyDescent="0.15"/>
    <row r="79" spans="2:18" x14ac:dyDescent="0.15"/>
    <row r="80" spans="2:18" x14ac:dyDescent="0.15"/>
    <row r="81" x14ac:dyDescent="0.15"/>
    <row r="82" x14ac:dyDescent="0.15"/>
  </sheetData>
  <sheetProtection sheet="1" objects="1" scenarios="1"/>
  <mergeCells count="2">
    <mergeCell ref="C19:F19"/>
    <mergeCell ref="C16:G16"/>
  </mergeCells>
  <phoneticPr fontId="0" type="noConversion"/>
  <hyperlinks>
    <hyperlink ref="C16" r:id="rId1" xr:uid="{00000000-0004-0000-0100-000000000000}"/>
    <hyperlink ref="C20" r:id="rId2" xr:uid="{00000000-0004-0000-0100-000001000000}"/>
    <hyperlink ref="C19" r:id="rId3" xr:uid="{00000000-0004-0000-0100-000002000000}"/>
  </hyperlinks>
  <pageMargins left="0.74803149606299213" right="0.74803149606299213" top="0.98425196850393704" bottom="0.98425196850393704" header="0.51181102362204722" footer="0.51181102362204722"/>
  <pageSetup paperSize="9" scale="67"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18">
    <pageSetUpPr fitToPage="1"/>
  </sheetPr>
  <dimension ref="A1:P168"/>
  <sheetViews>
    <sheetView showGridLines="0" showRowColHeaders="0" zoomScaleNormal="100" workbookViewId="0">
      <pane xSplit="1" ySplit="10" topLeftCell="B69" activePane="bottomRight" state="frozen"/>
      <selection pane="topRight" activeCell="B1" sqref="B1"/>
      <selection pane="bottomLeft" activeCell="A11" sqref="A11"/>
      <selection pane="bottomRight" activeCell="B20" sqref="B20:D1048576"/>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4.75" customHeight="1" x14ac:dyDescent="0.3">
      <c r="B2" s="143" t="s">
        <v>965</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2206</v>
      </c>
      <c r="H10" s="241" t="s">
        <v>2282</v>
      </c>
      <c r="I10" s="29"/>
      <c r="J10" s="18"/>
      <c r="K10" s="18" t="s">
        <v>567</v>
      </c>
      <c r="L10" s="18" t="s">
        <v>365</v>
      </c>
      <c r="M10" s="18"/>
      <c r="N10" s="18"/>
      <c r="O10" s="18"/>
    </row>
    <row r="11" spans="2:16" s="24" customForma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SUM(K20:K90)</f>
        <v>0</v>
      </c>
      <c r="L12" s="17" t="e">
        <f>SUM(L20:L90)</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12.75" x14ac:dyDescent="0.2">
      <c r="B20" s="138"/>
      <c r="C20" s="163"/>
      <c r="D20" s="138"/>
      <c r="E20" s="134"/>
      <c r="F20" s="135" t="str">
        <f>+IF($D$8=$F$17, $F$13, " ")</f>
        <v xml:space="preserve"> </v>
      </c>
      <c r="G20" s="135" t="str">
        <f t="shared" ref="G20:G35"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12.75" x14ac:dyDescent="0.2">
      <c r="B21" s="138"/>
      <c r="C21" s="163"/>
      <c r="D21" s="138"/>
      <c r="E21" s="137"/>
      <c r="F21" s="135" t="str">
        <f t="shared" ref="F21:F84" si="2">+IF($D$8=$F$17, $F$13, " ")</f>
        <v xml:space="preserve"> </v>
      </c>
      <c r="G21" s="135" t="str">
        <f t="shared" si="0"/>
        <v xml:space="preserve"> </v>
      </c>
      <c r="H21" s="136" t="str">
        <f t="shared" si="1"/>
        <v xml:space="preserve"> </v>
      </c>
      <c r="I21" s="151"/>
      <c r="K21" s="19" t="str">
        <f t="shared" ref="K21:K84" si="3">+IF(F21=" "," ",IF(F21=$F$13,0,1))</f>
        <v xml:space="preserve"> </v>
      </c>
      <c r="L21" s="19" t="e">
        <f>+IF(#REF!=" "," ",IF(#REF!=#REF!,0,IF(#REF!=#REF!,0,1)))</f>
        <v>#REF!</v>
      </c>
    </row>
    <row r="22" spans="2:16" ht="12.75" x14ac:dyDescent="0.2">
      <c r="B22" s="138"/>
      <c r="C22" s="163"/>
      <c r="D22" s="138"/>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12.75" x14ac:dyDescent="0.2">
      <c r="B23" s="138"/>
      <c r="C23" s="163"/>
      <c r="D23" s="138"/>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2.75" x14ac:dyDescent="0.2">
      <c r="B24" s="138"/>
      <c r="C24" s="163"/>
      <c r="D24" s="138"/>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12.75" x14ac:dyDescent="0.2">
      <c r="B25" s="138"/>
      <c r="C25" s="163"/>
      <c r="D25" s="138"/>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2.75" x14ac:dyDescent="0.2">
      <c r="B26" s="138"/>
      <c r="C26" s="163"/>
      <c r="D26" s="138"/>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12.75" x14ac:dyDescent="0.2">
      <c r="B27" s="138"/>
      <c r="C27" s="163"/>
      <c r="D27" s="138"/>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75" x14ac:dyDescent="0.2">
      <c r="B28" s="138"/>
      <c r="C28" s="163"/>
      <c r="D28" s="138"/>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2.75" x14ac:dyDescent="0.2">
      <c r="B29" s="138"/>
      <c r="C29" s="163"/>
      <c r="D29" s="138"/>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2.75" x14ac:dyDescent="0.2">
      <c r="B30" s="138"/>
      <c r="C30" s="163"/>
      <c r="D30" s="138"/>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12.75" x14ac:dyDescent="0.2">
      <c r="B31" s="138"/>
      <c r="C31" s="163"/>
      <c r="D31" s="138"/>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12.75" x14ac:dyDescent="0.2">
      <c r="B32" s="138"/>
      <c r="C32" s="163"/>
      <c r="D32" s="138"/>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12.75" x14ac:dyDescent="0.2">
      <c r="B33" s="138"/>
      <c r="C33" s="163"/>
      <c r="D33" s="138"/>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2.75" x14ac:dyDescent="0.2">
      <c r="B34" s="138"/>
      <c r="C34" s="163"/>
      <c r="D34" s="138"/>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12.75" x14ac:dyDescent="0.2">
      <c r="B35" s="138"/>
      <c r="C35" s="163"/>
      <c r="D35" s="138"/>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12.75" x14ac:dyDescent="0.2">
      <c r="B36" s="138"/>
      <c r="C36" s="163"/>
      <c r="D36" s="138"/>
      <c r="E36" s="137"/>
      <c r="F36" s="135" t="str">
        <f t="shared" si="2"/>
        <v xml:space="preserve"> </v>
      </c>
      <c r="G36" s="135" t="str">
        <f t="shared" ref="G36:G90" si="4">+IF($F36="Nee, geheel niet van toepassing", "Maatregel n.v.t.", " ")</f>
        <v xml:space="preserve"> </v>
      </c>
      <c r="H36" s="136" t="str">
        <f t="shared" si="1"/>
        <v xml:space="preserve"> </v>
      </c>
      <c r="I36" s="151"/>
      <c r="K36" s="19" t="str">
        <f t="shared" si="3"/>
        <v xml:space="preserve"> </v>
      </c>
      <c r="L36" s="19" t="e">
        <f>+IF(#REF!=" "," ",IF(#REF!=#REF!,0,IF(#REF!=#REF!,0,1)))</f>
        <v>#REF!</v>
      </c>
    </row>
    <row r="37" spans="2:12" ht="12.75" x14ac:dyDescent="0.2">
      <c r="B37" s="138"/>
      <c r="C37" s="163"/>
      <c r="D37" s="138"/>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12.75" x14ac:dyDescent="0.2">
      <c r="B38" s="138"/>
      <c r="C38" s="163"/>
      <c r="D38" s="138"/>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12.75" x14ac:dyDescent="0.2">
      <c r="B39" s="138"/>
      <c r="C39" s="163"/>
      <c r="D39" s="138"/>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12.75" x14ac:dyDescent="0.2">
      <c r="B40" s="138"/>
      <c r="C40" s="163"/>
      <c r="D40" s="138"/>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12.75" x14ac:dyDescent="0.2">
      <c r="B41" s="138"/>
      <c r="C41" s="163"/>
      <c r="D41" s="138"/>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12.75" x14ac:dyDescent="0.2">
      <c r="B42" s="138"/>
      <c r="C42" s="163"/>
      <c r="D42" s="138"/>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12.75" x14ac:dyDescent="0.2">
      <c r="B43" s="138"/>
      <c r="C43" s="163"/>
      <c r="D43" s="138"/>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12.75" x14ac:dyDescent="0.2">
      <c r="B44" s="138"/>
      <c r="C44" s="163"/>
      <c r="D44" s="138"/>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12.75" x14ac:dyDescent="0.2">
      <c r="B45" s="138"/>
      <c r="C45" s="163"/>
      <c r="D45" s="138"/>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2.75" x14ac:dyDescent="0.2">
      <c r="B46" s="138"/>
      <c r="C46" s="163"/>
      <c r="D46" s="138"/>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12.75" x14ac:dyDescent="0.2">
      <c r="B47" s="138"/>
      <c r="C47" s="163"/>
      <c r="D47" s="138"/>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12.75" x14ac:dyDescent="0.2">
      <c r="B48" s="138"/>
      <c r="C48" s="163"/>
      <c r="D48" s="138"/>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12.75" x14ac:dyDescent="0.2">
      <c r="B49" s="138"/>
      <c r="C49" s="163"/>
      <c r="D49" s="138"/>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12.75" x14ac:dyDescent="0.2">
      <c r="B50" s="138"/>
      <c r="C50" s="163"/>
      <c r="D50" s="138"/>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12.75" x14ac:dyDescent="0.2">
      <c r="B51" s="138"/>
      <c r="C51" s="163"/>
      <c r="D51" s="138"/>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12.75" x14ac:dyDescent="0.2">
      <c r="B52" s="138"/>
      <c r="C52" s="163"/>
      <c r="D52" s="138"/>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12.75" x14ac:dyDescent="0.2">
      <c r="B53" s="138"/>
      <c r="C53" s="163"/>
      <c r="D53" s="138"/>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12.75" x14ac:dyDescent="0.2">
      <c r="B54" s="138"/>
      <c r="C54" s="163"/>
      <c r="D54" s="138"/>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12.75" x14ac:dyDescent="0.2">
      <c r="B55" s="138"/>
      <c r="C55" s="163"/>
      <c r="D55" s="138"/>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12.75" x14ac:dyDescent="0.2">
      <c r="B56" s="138"/>
      <c r="C56" s="163"/>
      <c r="D56" s="138"/>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12.75" x14ac:dyDescent="0.2">
      <c r="B57" s="138"/>
      <c r="C57" s="138"/>
      <c r="D57" s="138"/>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12.75" x14ac:dyDescent="0.2">
      <c r="B58" s="138"/>
      <c r="C58" s="138"/>
      <c r="D58" s="138"/>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12.75" x14ac:dyDescent="0.2">
      <c r="B59" s="138"/>
      <c r="C59" s="138"/>
      <c r="D59" s="138"/>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12.75" x14ac:dyDescent="0.2">
      <c r="B60" s="138"/>
      <c r="C60" s="138"/>
      <c r="D60" s="138"/>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12.75" x14ac:dyDescent="0.2">
      <c r="B61" s="138"/>
      <c r="C61" s="163"/>
      <c r="D61" s="138"/>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12.75" x14ac:dyDescent="0.2">
      <c r="B62" s="138"/>
      <c r="C62" s="138"/>
      <c r="D62" s="138"/>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12.75" x14ac:dyDescent="0.2">
      <c r="B63" s="138"/>
      <c r="C63" s="163"/>
      <c r="D63" s="138"/>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12.75" x14ac:dyDescent="0.2">
      <c r="B64" s="138"/>
      <c r="C64" s="163"/>
      <c r="D64" s="138"/>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12.75" x14ac:dyDescent="0.2">
      <c r="B65" s="138"/>
      <c r="C65" s="138"/>
      <c r="D65" s="138"/>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2.75" x14ac:dyDescent="0.2">
      <c r="B66" s="138"/>
      <c r="C66" s="138"/>
      <c r="D66" s="138"/>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12.75" x14ac:dyDescent="0.2">
      <c r="B67" s="138"/>
      <c r="C67" s="138"/>
      <c r="D67" s="138"/>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12.75" x14ac:dyDescent="0.2">
      <c r="B68" s="138"/>
      <c r="C68" s="138"/>
      <c r="D68" s="138"/>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12.75" x14ac:dyDescent="0.2">
      <c r="B69" s="138"/>
      <c r="C69" s="138"/>
      <c r="D69" s="138"/>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12.75" x14ac:dyDescent="0.2">
      <c r="B70" s="138"/>
      <c r="C70" s="138"/>
      <c r="D70" s="138"/>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12.75" x14ac:dyDescent="0.2">
      <c r="B71" s="138"/>
      <c r="C71" s="138"/>
      <c r="D71" s="138"/>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12.75" x14ac:dyDescent="0.2">
      <c r="B72" s="138"/>
      <c r="C72" s="138"/>
      <c r="D72" s="138"/>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12.75" x14ac:dyDescent="0.2">
      <c r="B73" s="138"/>
      <c r="C73" s="138"/>
      <c r="D73" s="138"/>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12.75" x14ac:dyDescent="0.2">
      <c r="B74" s="138"/>
      <c r="C74" s="138"/>
      <c r="D74" s="138"/>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12.75" x14ac:dyDescent="0.2">
      <c r="B75" s="138"/>
      <c r="C75" s="163"/>
      <c r="D75" s="138"/>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12.75" x14ac:dyDescent="0.2">
      <c r="B76" s="138"/>
      <c r="C76" s="163"/>
      <c r="D76" s="138"/>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12.75" x14ac:dyDescent="0.2">
      <c r="B77" s="138"/>
      <c r="C77" s="163"/>
      <c r="D77" s="138"/>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12.75" x14ac:dyDescent="0.2">
      <c r="B78" s="138"/>
      <c r="C78" s="163"/>
      <c r="D78" s="138"/>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12.75" x14ac:dyDescent="0.2">
      <c r="B79" s="138"/>
      <c r="C79" s="163"/>
      <c r="D79" s="138"/>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12.75" x14ac:dyDescent="0.2">
      <c r="B80" s="138"/>
      <c r="C80" s="138"/>
      <c r="D80" s="138"/>
      <c r="E80" s="226"/>
      <c r="F80" s="135" t="str">
        <f t="shared" si="2"/>
        <v xml:space="preserve"> </v>
      </c>
      <c r="G80" s="135" t="str">
        <f t="shared" si="4"/>
        <v xml:space="preserve"> </v>
      </c>
      <c r="H80" s="136" t="str">
        <f t="shared" si="1"/>
        <v xml:space="preserve"> </v>
      </c>
      <c r="I80" s="151"/>
      <c r="K80" s="19" t="str">
        <f t="shared" si="3"/>
        <v xml:space="preserve"> </v>
      </c>
      <c r="L80" s="19" t="e">
        <f>+IF(#REF!=" "," ",IF(#REF!=#REF!,0,IF(#REF!=#REF!,0,1)))</f>
        <v>#REF!</v>
      </c>
    </row>
    <row r="81" spans="2:15" ht="12.75" x14ac:dyDescent="0.2">
      <c r="B81" s="138"/>
      <c r="C81" s="138"/>
      <c r="D81" s="138"/>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5" ht="12.75" x14ac:dyDescent="0.2">
      <c r="B82" s="138"/>
      <c r="C82" s="163"/>
      <c r="D82" s="138"/>
      <c r="E82" s="134"/>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5" ht="12.75" x14ac:dyDescent="0.2">
      <c r="B83" s="138"/>
      <c r="C83" s="163"/>
      <c r="D83" s="138"/>
      <c r="E83" s="134"/>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5" ht="12.75" x14ac:dyDescent="0.2">
      <c r="B84" s="138"/>
      <c r="C84" s="163"/>
      <c r="D84" s="138"/>
      <c r="E84" s="134"/>
      <c r="F84" s="135" t="str">
        <f t="shared" si="2"/>
        <v xml:space="preserve"> </v>
      </c>
      <c r="G84" s="135" t="str">
        <f t="shared" si="4"/>
        <v xml:space="preserve"> </v>
      </c>
      <c r="H84" s="136" t="str">
        <f t="shared" ref="H84:H90" si="5">+IF($D$8=$F$17,"N.v.t."," ")</f>
        <v xml:space="preserve"> </v>
      </c>
      <c r="I84" s="151"/>
      <c r="K84" s="19" t="str">
        <f t="shared" si="3"/>
        <v xml:space="preserve"> </v>
      </c>
      <c r="L84" s="19" t="e">
        <f>+IF(#REF!=" "," ",IF(#REF!=#REF!,0,IF(#REF!=#REF!,0,1)))</f>
        <v>#REF!</v>
      </c>
    </row>
    <row r="85" spans="2:15" ht="12.75" x14ac:dyDescent="0.2">
      <c r="B85" s="138"/>
      <c r="C85" s="163"/>
      <c r="D85" s="138"/>
      <c r="E85" s="134"/>
      <c r="F85" s="135" t="str">
        <f t="shared" ref="F85:F90" si="6">+IF($D$8=$F$17, $F$13, " ")</f>
        <v xml:space="preserve"> </v>
      </c>
      <c r="G85" s="135" t="str">
        <f t="shared" si="4"/>
        <v xml:space="preserve"> </v>
      </c>
      <c r="H85" s="136" t="str">
        <f t="shared" si="5"/>
        <v xml:space="preserve"> </v>
      </c>
      <c r="I85" s="151"/>
      <c r="K85" s="19" t="str">
        <f t="shared" ref="K85:K90" si="7">+IF(F85=" "," ",IF(F85=$F$13,0,1))</f>
        <v xml:space="preserve"> </v>
      </c>
      <c r="L85" s="19" t="e">
        <f>+IF(#REF!=" "," ",IF(#REF!=#REF!,0,IF(#REF!=#REF!,0,1)))</f>
        <v>#REF!</v>
      </c>
    </row>
    <row r="86" spans="2:15" ht="12.75" x14ac:dyDescent="0.2">
      <c r="B86" s="138"/>
      <c r="C86" s="163"/>
      <c r="D86" s="138"/>
      <c r="E86" s="134"/>
      <c r="F86" s="135" t="str">
        <f t="shared" si="6"/>
        <v xml:space="preserve"> </v>
      </c>
      <c r="G86" s="135" t="str">
        <f t="shared" si="4"/>
        <v xml:space="preserve"> </v>
      </c>
      <c r="H86" s="136" t="str">
        <f t="shared" si="5"/>
        <v xml:space="preserve"> </v>
      </c>
      <c r="I86" s="151"/>
      <c r="K86" s="19" t="str">
        <f t="shared" si="7"/>
        <v xml:space="preserve"> </v>
      </c>
      <c r="L86" s="19" t="e">
        <f>+IF(#REF!=" "," ",IF(#REF!=#REF!,0,IF(#REF!=#REF!,0,1)))</f>
        <v>#REF!</v>
      </c>
    </row>
    <row r="87" spans="2:15" ht="12.75" x14ac:dyDescent="0.2">
      <c r="B87" s="138"/>
      <c r="C87" s="163"/>
      <c r="D87" s="138"/>
      <c r="E87" s="134"/>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5" ht="12.75" x14ac:dyDescent="0.2">
      <c r="B88" s="138"/>
      <c r="C88" s="163"/>
      <c r="D88" s="138"/>
      <c r="E88" s="134"/>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5" ht="12.75" x14ac:dyDescent="0.2">
      <c r="B89" s="138"/>
      <c r="C89" s="163"/>
      <c r="D89" s="138"/>
      <c r="E89" s="134"/>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5" ht="12.75" x14ac:dyDescent="0.2">
      <c r="B90" s="138"/>
      <c r="C90" s="163"/>
      <c r="D90" s="138"/>
      <c r="E90" s="134"/>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5" x14ac:dyDescent="0.2">
      <c r="E91" s="24"/>
      <c r="F91" s="17"/>
      <c r="G91" s="17"/>
      <c r="H91" s="17"/>
      <c r="I91" s="24"/>
      <c r="J91" s="17"/>
      <c r="K91" s="18"/>
      <c r="L91" s="18"/>
      <c r="M91" s="17"/>
      <c r="N91" s="17"/>
      <c r="O91" s="17"/>
    </row>
    <row r="92" spans="2:15" hidden="1" x14ac:dyDescent="0.2">
      <c r="E92" s="24"/>
      <c r="F92" s="17"/>
      <c r="G92" s="17"/>
      <c r="H92" s="17"/>
      <c r="I92" s="24"/>
      <c r="J92" s="17"/>
      <c r="K92" s="18"/>
      <c r="L92" s="18"/>
      <c r="M92" s="17"/>
      <c r="N92" s="17"/>
      <c r="O92" s="17"/>
    </row>
    <row r="93" spans="2:15" hidden="1" x14ac:dyDescent="0.2">
      <c r="E93" s="24"/>
      <c r="J93" s="17"/>
      <c r="K93" s="18"/>
      <c r="L93" s="18"/>
      <c r="M93" s="17"/>
      <c r="N93" s="17"/>
      <c r="O93" s="17"/>
    </row>
    <row r="94" spans="2:15" hidden="1" x14ac:dyDescent="0.2">
      <c r="E94" s="24"/>
      <c r="J94" s="17"/>
      <c r="K94" s="18"/>
      <c r="L94" s="18"/>
      <c r="M94" s="17"/>
      <c r="N94" s="17"/>
      <c r="O94" s="17"/>
    </row>
    <row r="95" spans="2:15" hidden="1" x14ac:dyDescent="0.2">
      <c r="E95" s="24"/>
      <c r="J95" s="17"/>
      <c r="K95" s="18"/>
      <c r="L95" s="18"/>
      <c r="M95" s="17"/>
      <c r="N95" s="17"/>
      <c r="O95" s="17"/>
    </row>
    <row r="96" spans="2:15" hidden="1" x14ac:dyDescent="0.2">
      <c r="E96" s="24"/>
      <c r="J96" s="17"/>
      <c r="K96" s="18"/>
      <c r="L96" s="18"/>
      <c r="M96" s="17"/>
      <c r="N96" s="17"/>
      <c r="O96" s="17"/>
    </row>
    <row r="97" spans="2:15" hidden="1" x14ac:dyDescent="0.2">
      <c r="E97" s="24"/>
      <c r="F97" s="17"/>
      <c r="G97" s="17"/>
      <c r="H97" s="17"/>
      <c r="I97" s="24"/>
      <c r="J97" s="17"/>
      <c r="K97" s="18"/>
      <c r="L97" s="18"/>
      <c r="M97" s="17"/>
      <c r="N97" s="17"/>
      <c r="O97" s="17"/>
    </row>
    <row r="98" spans="2:15" hidden="1" x14ac:dyDescent="0.2">
      <c r="E98" s="24"/>
      <c r="F98" s="17"/>
      <c r="G98" s="17"/>
      <c r="H98" s="17"/>
      <c r="I98" s="24"/>
      <c r="J98" s="17"/>
      <c r="K98" s="18"/>
      <c r="L98" s="18"/>
      <c r="M98" s="17"/>
      <c r="N98" s="17"/>
      <c r="O98" s="17"/>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8"/>
      <c r="L128" s="18"/>
      <c r="M128" s="18"/>
      <c r="N128" s="18"/>
      <c r="O128" s="18"/>
    </row>
    <row r="129" spans="2:15" s="24" customFormat="1" hidden="1" x14ac:dyDescent="0.2">
      <c r="B129" s="18"/>
      <c r="C129" s="18"/>
      <c r="D129" s="18"/>
      <c r="E129" s="18"/>
      <c r="F129" s="18"/>
      <c r="G129" s="18"/>
      <c r="H129" s="18"/>
      <c r="I129" s="18"/>
      <c r="J129" s="18"/>
      <c r="K129" s="18"/>
      <c r="L129" s="18"/>
      <c r="M129" s="18"/>
      <c r="N129" s="18"/>
      <c r="O129" s="18"/>
    </row>
    <row r="130" spans="2:15" s="24" customFormat="1" hidden="1" x14ac:dyDescent="0.2">
      <c r="B130" s="18"/>
      <c r="C130" s="18"/>
      <c r="D130" s="18"/>
      <c r="E130" s="18"/>
      <c r="F130" s="18"/>
      <c r="G130" s="18"/>
      <c r="H130" s="18"/>
      <c r="I130" s="18"/>
      <c r="J130" s="18"/>
      <c r="K130" s="18"/>
      <c r="L130" s="18"/>
      <c r="M130" s="18"/>
      <c r="N130" s="18"/>
      <c r="O130" s="18"/>
    </row>
    <row r="131" spans="2:15" s="24" customFormat="1" hidden="1" x14ac:dyDescent="0.2">
      <c r="B131" s="18"/>
      <c r="C131" s="18"/>
      <c r="D131" s="18"/>
      <c r="E131" s="18"/>
      <c r="F131" s="18"/>
      <c r="G131" s="18"/>
      <c r="H131" s="18"/>
      <c r="I131" s="18"/>
      <c r="J131" s="18"/>
      <c r="K131" s="18"/>
      <c r="L131" s="18"/>
      <c r="M131" s="18"/>
      <c r="N131" s="18"/>
      <c r="O131" s="18"/>
    </row>
    <row r="132" spans="2:15" s="24" customFormat="1" hidden="1" x14ac:dyDescent="0.2">
      <c r="B132" s="18"/>
      <c r="C132" s="18"/>
      <c r="D132" s="18"/>
      <c r="E132" s="18"/>
      <c r="F132" s="18"/>
      <c r="G132" s="18"/>
      <c r="H132" s="18"/>
      <c r="I132" s="18"/>
      <c r="J132" s="18"/>
      <c r="K132" s="18"/>
      <c r="L132" s="18"/>
      <c r="M132" s="18"/>
      <c r="N132" s="18"/>
      <c r="O132" s="18"/>
    </row>
    <row r="133" spans="2:15" s="24" customFormat="1" hidden="1" x14ac:dyDescent="0.2">
      <c r="B133" s="18"/>
      <c r="C133" s="18"/>
      <c r="D133" s="18"/>
      <c r="E133" s="18"/>
      <c r="F133" s="18"/>
      <c r="G133" s="18"/>
      <c r="H133" s="18"/>
      <c r="I133" s="18"/>
      <c r="J133" s="18"/>
      <c r="K133" s="18"/>
      <c r="L133" s="18"/>
      <c r="M133" s="18"/>
      <c r="N133" s="18"/>
      <c r="O133" s="18"/>
    </row>
    <row r="134" spans="2:15" s="24" customFormat="1" hidden="1" x14ac:dyDescent="0.2">
      <c r="B134" s="18"/>
      <c r="C134" s="18"/>
      <c r="D134" s="18"/>
      <c r="E134" s="18"/>
      <c r="F134" s="18"/>
      <c r="G134" s="18"/>
      <c r="H134" s="18"/>
      <c r="I134" s="18"/>
      <c r="J134" s="18"/>
      <c r="K134" s="18"/>
      <c r="L134" s="18"/>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2:15" s="24" customFormat="1" hidden="1" x14ac:dyDescent="0.2">
      <c r="B161" s="18"/>
      <c r="C161" s="18"/>
      <c r="D161" s="18"/>
      <c r="E161" s="18"/>
      <c r="F161" s="18"/>
      <c r="G161" s="18"/>
      <c r="H161" s="18"/>
      <c r="I161" s="18"/>
      <c r="J161" s="18"/>
      <c r="K161" s="19"/>
      <c r="L161" s="19"/>
      <c r="M161" s="18"/>
      <c r="N161" s="18"/>
      <c r="O161" s="18"/>
    </row>
    <row r="162" spans="2:15" s="24" customFormat="1" hidden="1" x14ac:dyDescent="0.2">
      <c r="B162" s="18"/>
      <c r="C162" s="18"/>
      <c r="D162" s="18"/>
      <c r="E162" s="18"/>
      <c r="F162" s="18"/>
      <c r="G162" s="18"/>
      <c r="H162" s="18"/>
      <c r="I162" s="18"/>
      <c r="J162" s="18"/>
      <c r="K162" s="19"/>
      <c r="L162" s="19"/>
      <c r="M162" s="18"/>
      <c r="N162" s="18"/>
      <c r="O162" s="18"/>
    </row>
    <row r="163" spans="2:15" s="24" customFormat="1" hidden="1" x14ac:dyDescent="0.2">
      <c r="B163" s="18"/>
      <c r="C163" s="18"/>
      <c r="D163" s="18"/>
      <c r="E163" s="18"/>
      <c r="F163" s="18"/>
      <c r="G163" s="18"/>
      <c r="H163" s="18"/>
      <c r="I163" s="18"/>
      <c r="J163" s="18"/>
      <c r="K163" s="19"/>
      <c r="L163" s="19"/>
      <c r="M163" s="18"/>
      <c r="N163" s="18"/>
      <c r="O163" s="18"/>
    </row>
    <row r="164" spans="2:15" s="24" customFormat="1" hidden="1" x14ac:dyDescent="0.2">
      <c r="B164" s="18"/>
      <c r="C164" s="18"/>
      <c r="D164" s="18"/>
      <c r="E164" s="18"/>
      <c r="F164" s="18"/>
      <c r="G164" s="18"/>
      <c r="H164" s="18"/>
      <c r="I164" s="18"/>
      <c r="J164" s="18"/>
      <c r="K164" s="19"/>
      <c r="L164" s="19"/>
      <c r="M164" s="18"/>
      <c r="N164" s="18"/>
      <c r="O164" s="18"/>
    </row>
    <row r="165" spans="2:15" s="24" customFormat="1" hidden="1" x14ac:dyDescent="0.2">
      <c r="B165" s="18"/>
      <c r="C165" s="18"/>
      <c r="D165" s="18"/>
      <c r="E165" s="18"/>
      <c r="F165" s="18"/>
      <c r="G165" s="18"/>
      <c r="H165" s="18"/>
      <c r="I165" s="18"/>
      <c r="J165" s="18"/>
      <c r="K165" s="19"/>
      <c r="L165" s="19"/>
      <c r="M165" s="18"/>
      <c r="N165" s="18"/>
      <c r="O165" s="18"/>
    </row>
    <row r="166" spans="2:15" s="24" customFormat="1" hidden="1" x14ac:dyDescent="0.2">
      <c r="B166" s="18"/>
      <c r="C166" s="18"/>
      <c r="D166" s="18"/>
      <c r="E166" s="18"/>
      <c r="F166" s="18"/>
      <c r="G166" s="18"/>
      <c r="H166" s="18"/>
      <c r="I166" s="18"/>
      <c r="J166" s="18"/>
      <c r="K166" s="19"/>
      <c r="L166" s="19"/>
      <c r="M166" s="18"/>
      <c r="N166" s="18"/>
      <c r="O166" s="18"/>
    </row>
    <row r="167" spans="2:15" s="24" customFormat="1" hidden="1" x14ac:dyDescent="0.2">
      <c r="B167" s="18"/>
      <c r="C167" s="18"/>
      <c r="D167" s="18"/>
      <c r="E167" s="18"/>
      <c r="F167" s="18"/>
      <c r="G167" s="18"/>
      <c r="H167" s="18"/>
      <c r="I167" s="18"/>
      <c r="J167" s="18"/>
      <c r="K167" s="19"/>
      <c r="L167" s="19"/>
      <c r="M167" s="18"/>
      <c r="N167" s="18"/>
      <c r="O167" s="18"/>
    </row>
    <row r="168" spans="2:15" s="24" customFormat="1" hidden="1" x14ac:dyDescent="0.2">
      <c r="E168" s="18"/>
      <c r="F168" s="18"/>
      <c r="G168" s="18"/>
      <c r="H168" s="18"/>
      <c r="I168" s="18"/>
      <c r="J168" s="18"/>
      <c r="K168" s="19"/>
      <c r="L168" s="19"/>
      <c r="M168" s="18"/>
      <c r="N168" s="18"/>
      <c r="O168" s="18"/>
    </row>
  </sheetData>
  <sheetProtection sheet="1" objects="1" scenarios="1"/>
  <phoneticPr fontId="0" type="noConversion"/>
  <conditionalFormatting sqref="G4:G6">
    <cfRule type="cellIs" dxfId="33" priority="1" stopIfTrue="1" operator="equal">
      <formula>"Ga naar het volgende tabblad"</formula>
    </cfRule>
  </conditionalFormatting>
  <conditionalFormatting sqref="F4:F6 F8">
    <cfRule type="cellIs" dxfId="32" priority="2" stopIfTrue="1" operator="equal">
      <formula>#REF!</formula>
    </cfRule>
    <cfRule type="cellIs" dxfId="31" priority="3" stopIfTrue="1" operator="equal">
      <formula>#REF!</formula>
    </cfRule>
    <cfRule type="cellIs" dxfId="30" priority="4" stopIfTrue="1" operator="equal">
      <formula>#REF!</formula>
    </cfRule>
  </conditionalFormatting>
  <conditionalFormatting sqref="G8">
    <cfRule type="cellIs" dxfId="29" priority="5" stopIfTrue="1" operator="equal">
      <formula>"Ga naar het volgende tabblad"</formula>
    </cfRule>
  </conditionalFormatting>
  <conditionalFormatting sqref="G7">
    <cfRule type="cellIs" dxfId="28" priority="6" stopIfTrue="1" operator="equal">
      <formula>"Nee. Ga door naar het volgende tabblad."</formula>
    </cfRule>
  </conditionalFormatting>
  <conditionalFormatting sqref="G20:G90">
    <cfRule type="cellIs" dxfId="27" priority="7" stopIfTrue="1" operator="equal">
      <formula>"Maatregel n.v.t."</formula>
    </cfRule>
  </conditionalFormatting>
  <conditionalFormatting sqref="D8">
    <cfRule type="cellIs" dxfId="26" priority="8" stopIfTrue="1" operator="equal">
      <formula>"Nee. Ga door naar het volgende tabblad."</formula>
    </cfRule>
    <cfRule type="cellIs" dxfId="25" priority="9" stopIfTrue="1" operator="equal">
      <formula>$F$18</formula>
    </cfRule>
  </conditionalFormatting>
  <conditionalFormatting sqref="F20:F90">
    <cfRule type="cellIs" dxfId="24" priority="10" stopIfTrue="1" operator="equal">
      <formula>$F$14</formula>
    </cfRule>
    <cfRule type="cellIs" dxfId="23" priority="11" stopIfTrue="1" operator="equal">
      <formula>$F$13</formula>
    </cfRule>
  </conditionalFormatting>
  <dataValidations count="2">
    <dataValidation type="list" allowBlank="1" showInputMessage="1" showErrorMessage="1" sqref="D8" xr:uid="{00000000-0002-0000-1300-000000000000}">
      <formula1>$F$16:$F$18</formula1>
    </dataValidation>
    <dataValidation type="list" allowBlank="1" showInputMessage="1" showErrorMessage="1" sqref="F20:F90" xr:uid="{00000000-0002-0000-1300-000001000000}">
      <formula1>$F$12:$F$14</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90"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19"/>
  <dimension ref="B2:G26"/>
  <sheetViews>
    <sheetView workbookViewId="0">
      <selection activeCell="D8" sqref="D8"/>
    </sheetView>
  </sheetViews>
  <sheetFormatPr defaultColWidth="9.140625" defaultRowHeight="10.5" x14ac:dyDescent="0.15"/>
  <cols>
    <col min="1" max="2" width="2.5703125" style="2" customWidth="1"/>
    <col min="3" max="3" width="2.7109375" style="2" customWidth="1"/>
    <col min="4" max="4" width="9.140625" style="2"/>
    <col min="5" max="5" width="12.140625" style="2" customWidth="1"/>
    <col min="6" max="6" width="118.140625" style="2" customWidth="1"/>
    <col min="7" max="7" width="2.42578125" style="2" customWidth="1"/>
    <col min="8" max="16384" width="9.140625" style="2"/>
  </cols>
  <sheetData>
    <row r="2" spans="2:7" x14ac:dyDescent="0.15">
      <c r="B2" s="1"/>
      <c r="C2" s="4"/>
      <c r="D2" s="4"/>
      <c r="E2" s="4"/>
      <c r="F2" s="4"/>
      <c r="G2" s="5"/>
    </row>
    <row r="3" spans="2:7" ht="24.75" x14ac:dyDescent="0.3">
      <c r="B3" s="3"/>
      <c r="C3" s="6" t="s">
        <v>291</v>
      </c>
      <c r="D3" s="7"/>
      <c r="E3" s="7"/>
      <c r="F3" s="7"/>
      <c r="G3" s="8"/>
    </row>
    <row r="4" spans="2:7" ht="24.75" x14ac:dyDescent="0.3">
      <c r="B4" s="3"/>
      <c r="C4" s="6"/>
      <c r="D4" s="7"/>
      <c r="E4" s="7"/>
      <c r="F4" s="7"/>
      <c r="G4" s="8"/>
    </row>
    <row r="5" spans="2:7" x14ac:dyDescent="0.15">
      <c r="B5" s="3"/>
      <c r="C5" s="7"/>
      <c r="D5" s="7"/>
      <c r="E5" s="7"/>
      <c r="F5" s="7"/>
      <c r="G5" s="8"/>
    </row>
    <row r="6" spans="2:7" x14ac:dyDescent="0.15">
      <c r="B6" s="3"/>
      <c r="C6" s="7"/>
      <c r="D6" s="12" t="s">
        <v>292</v>
      </c>
      <c r="E6" s="12" t="s">
        <v>293</v>
      </c>
      <c r="F6" s="12" t="s">
        <v>294</v>
      </c>
      <c r="G6" s="8"/>
    </row>
    <row r="7" spans="2:7" x14ac:dyDescent="0.15">
      <c r="B7" s="3"/>
      <c r="C7" s="7"/>
      <c r="D7" s="13">
        <v>2</v>
      </c>
      <c r="E7" s="14">
        <v>40827</v>
      </c>
      <c r="F7" s="13" t="s">
        <v>561</v>
      </c>
      <c r="G7" s="8"/>
    </row>
    <row r="8" spans="2:7" x14ac:dyDescent="0.15">
      <c r="B8" s="3"/>
      <c r="C8" s="7"/>
      <c r="D8" s="13"/>
      <c r="E8" s="13"/>
      <c r="F8" s="13"/>
      <c r="G8" s="8"/>
    </row>
    <row r="9" spans="2:7" x14ac:dyDescent="0.15">
      <c r="B9" s="3"/>
      <c r="C9" s="7"/>
      <c r="D9" s="13"/>
      <c r="E9" s="13"/>
      <c r="F9" s="13"/>
      <c r="G9" s="8"/>
    </row>
    <row r="10" spans="2:7" x14ac:dyDescent="0.15">
      <c r="B10" s="3"/>
      <c r="C10" s="7"/>
      <c r="D10" s="13"/>
      <c r="E10" s="13"/>
      <c r="F10" s="13"/>
      <c r="G10" s="8"/>
    </row>
    <row r="11" spans="2:7" x14ac:dyDescent="0.15">
      <c r="B11" s="3"/>
      <c r="C11" s="7"/>
      <c r="D11" s="13"/>
      <c r="E11" s="13"/>
      <c r="F11" s="13"/>
      <c r="G11" s="8"/>
    </row>
    <row r="12" spans="2:7" x14ac:dyDescent="0.15">
      <c r="B12" s="3"/>
      <c r="C12" s="7"/>
      <c r="D12" s="13"/>
      <c r="E12" s="13"/>
      <c r="F12" s="13"/>
      <c r="G12" s="8"/>
    </row>
    <row r="13" spans="2:7" x14ac:dyDescent="0.15">
      <c r="B13" s="3"/>
      <c r="C13" s="7"/>
      <c r="D13" s="13"/>
      <c r="E13" s="13"/>
      <c r="F13" s="13"/>
      <c r="G13" s="8"/>
    </row>
    <row r="14" spans="2:7" x14ac:dyDescent="0.15">
      <c r="B14" s="3"/>
      <c r="C14" s="7"/>
      <c r="D14" s="13"/>
      <c r="E14" s="13"/>
      <c r="F14" s="13"/>
      <c r="G14" s="8"/>
    </row>
    <row r="15" spans="2:7" x14ac:dyDescent="0.15">
      <c r="B15" s="3"/>
      <c r="C15" s="7"/>
      <c r="D15" s="13"/>
      <c r="E15" s="13"/>
      <c r="F15" s="13"/>
      <c r="G15" s="8"/>
    </row>
    <row r="16" spans="2:7" x14ac:dyDescent="0.15">
      <c r="B16" s="3"/>
      <c r="C16" s="7"/>
      <c r="D16" s="13"/>
      <c r="E16" s="13"/>
      <c r="F16" s="13"/>
      <c r="G16" s="8"/>
    </row>
    <row r="17" spans="2:7" x14ac:dyDescent="0.15">
      <c r="B17" s="3"/>
      <c r="C17" s="7"/>
      <c r="D17" s="13"/>
      <c r="E17" s="13"/>
      <c r="F17" s="13"/>
      <c r="G17" s="8"/>
    </row>
    <row r="18" spans="2:7" x14ac:dyDescent="0.15">
      <c r="B18" s="3"/>
      <c r="C18" s="7"/>
      <c r="D18" s="13"/>
      <c r="E18" s="13"/>
      <c r="F18" s="13"/>
      <c r="G18" s="8"/>
    </row>
    <row r="19" spans="2:7" x14ac:dyDescent="0.15">
      <c r="B19" s="3"/>
      <c r="C19" s="7"/>
      <c r="D19" s="13"/>
      <c r="E19" s="13"/>
      <c r="F19" s="13"/>
      <c r="G19" s="8"/>
    </row>
    <row r="20" spans="2:7" x14ac:dyDescent="0.15">
      <c r="B20" s="3"/>
      <c r="C20" s="7"/>
      <c r="D20" s="13"/>
      <c r="E20" s="13"/>
      <c r="F20" s="13"/>
      <c r="G20" s="8"/>
    </row>
    <row r="21" spans="2:7" x14ac:dyDescent="0.15">
      <c r="B21" s="3"/>
      <c r="C21" s="7"/>
      <c r="D21" s="13"/>
      <c r="E21" s="13"/>
      <c r="F21" s="13"/>
      <c r="G21" s="8"/>
    </row>
    <row r="22" spans="2:7" x14ac:dyDescent="0.15">
      <c r="B22" s="3"/>
      <c r="C22" s="7"/>
      <c r="D22" s="13"/>
      <c r="E22" s="13"/>
      <c r="F22" s="13"/>
      <c r="G22" s="8"/>
    </row>
    <row r="23" spans="2:7" x14ac:dyDescent="0.15">
      <c r="B23" s="3"/>
      <c r="C23" s="7"/>
      <c r="D23" s="13"/>
      <c r="E23" s="13"/>
      <c r="F23" s="13"/>
      <c r="G23" s="8"/>
    </row>
    <row r="24" spans="2:7" x14ac:dyDescent="0.15">
      <c r="B24" s="3"/>
      <c r="C24" s="7"/>
      <c r="D24" s="13"/>
      <c r="E24" s="13"/>
      <c r="F24" s="13"/>
      <c r="G24" s="8"/>
    </row>
    <row r="25" spans="2:7" x14ac:dyDescent="0.15">
      <c r="B25" s="3"/>
      <c r="C25" s="7"/>
      <c r="D25" s="13"/>
      <c r="E25" s="13"/>
      <c r="F25" s="13"/>
      <c r="G25" s="8"/>
    </row>
    <row r="26" spans="2:7" ht="13.5" customHeight="1" x14ac:dyDescent="0.15">
      <c r="B26" s="9"/>
      <c r="C26" s="10"/>
      <c r="D26" s="10"/>
      <c r="E26" s="10"/>
      <c r="F26" s="10"/>
      <c r="G26" s="11"/>
    </row>
  </sheetData>
  <sheetProtection selectLockedCells="1" selectUnlockedCells="1"/>
  <phoneticPr fontId="0" type="noConversion"/>
  <pageMargins left="0.75" right="0.75" top="1" bottom="1" header="0.5" footer="0.5"/>
  <pageSetup paperSize="9"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11">
    <pageSetUpPr fitToPage="1"/>
  </sheetPr>
  <dimension ref="A1:P161"/>
  <sheetViews>
    <sheetView showGridLines="0" showRowColHeaders="0" zoomScaleNormal="100" workbookViewId="0">
      <pane xSplit="5" ySplit="11" topLeftCell="F12" activePane="bottomRight" state="frozen"/>
      <selection activeCell="F32" sqref="F32"/>
      <selection pane="topRight" activeCell="F32" sqref="F32"/>
      <selection pane="bottomLeft" activeCell="F32" sqref="F32"/>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customWidth="1"/>
    <col min="10" max="15" width="12" style="19" hidden="1" customWidth="1"/>
    <col min="16" max="16" width="0" style="17" hidden="1" customWidth="1"/>
    <col min="17" max="16384" width="9.140625" style="17" hidden="1"/>
  </cols>
  <sheetData>
    <row r="1" spans="2:16" ht="11.1" customHeight="1" x14ac:dyDescent="0.2"/>
    <row r="2" spans="2:16" ht="24.95" customHeight="1" x14ac:dyDescent="0.3">
      <c r="B2" s="143" t="s">
        <v>1808</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58"/>
      <c r="C6" s="159"/>
      <c r="D6" s="128"/>
      <c r="E6" s="22"/>
      <c r="F6" s="195"/>
      <c r="G6" s="23"/>
      <c r="H6" s="21"/>
    </row>
    <row r="7" spans="2:16" ht="24.95" customHeight="1" x14ac:dyDescent="0.2">
      <c r="B7" s="129"/>
      <c r="C7" s="49"/>
      <c r="D7" s="214" t="s">
        <v>2226</v>
      </c>
      <c r="E7" s="22"/>
      <c r="F7" s="220" t="s">
        <v>1004</v>
      </c>
      <c r="G7" s="25"/>
      <c r="H7" s="21"/>
    </row>
    <row r="8" spans="2:16" ht="39" customHeight="1" x14ac:dyDescent="0.2">
      <c r="B8" s="129"/>
      <c r="C8" s="49"/>
      <c r="D8" s="218"/>
      <c r="E8" s="22"/>
      <c r="F8" s="228"/>
      <c r="G8" s="26"/>
      <c r="H8" s="21"/>
    </row>
    <row r="9" spans="2:16" ht="11.1" customHeight="1" x14ac:dyDescent="0.2">
      <c r="B9" s="129"/>
      <c r="C9" s="49"/>
      <c r="D9" s="130"/>
      <c r="F9" s="27"/>
      <c r="G9" s="18"/>
      <c r="H9" s="21"/>
    </row>
    <row r="10" spans="2:16" s="24" customFormat="1" ht="51.95" customHeight="1" x14ac:dyDescent="0.2">
      <c r="B10" s="131" t="s">
        <v>562</v>
      </c>
      <c r="C10" s="132" t="s">
        <v>940</v>
      </c>
      <c r="D10" s="133" t="s">
        <v>939</v>
      </c>
      <c r="E10" s="28"/>
      <c r="F10" s="141" t="s">
        <v>2281</v>
      </c>
      <c r="G10" s="141" t="s">
        <v>2146</v>
      </c>
      <c r="H10" s="241" t="s">
        <v>2282</v>
      </c>
      <c r="I10" s="29"/>
      <c r="J10" s="18"/>
      <c r="K10" s="18" t="s">
        <v>567</v>
      </c>
      <c r="L10" s="18" t="s">
        <v>365</v>
      </c>
      <c r="M10" s="18"/>
      <c r="N10" s="18"/>
      <c r="O10" s="18"/>
    </row>
    <row r="11" spans="2:16" s="24" customFormat="1" ht="11.1" customHeight="1" x14ac:dyDescent="0.2">
      <c r="B11" s="30"/>
      <c r="C11" s="30"/>
      <c r="D11" s="30"/>
      <c r="E11" s="28"/>
      <c r="F11" s="28"/>
      <c r="G11" s="28"/>
      <c r="H11" s="28"/>
      <c r="I11" s="28"/>
      <c r="J11" s="18"/>
      <c r="K11" s="18"/>
      <c r="L11" s="18"/>
      <c r="M11" s="18"/>
      <c r="N11" s="18"/>
      <c r="O11" s="18"/>
    </row>
    <row r="12" spans="2:16" s="24" customFormat="1" hidden="1" x14ac:dyDescent="0.2">
      <c r="B12" s="30"/>
      <c r="C12" s="30"/>
      <c r="D12" s="30"/>
      <c r="E12" s="28"/>
      <c r="F12" s="17" t="s">
        <v>945</v>
      </c>
      <c r="G12" s="17"/>
      <c r="H12" s="17"/>
      <c r="J12" s="17"/>
      <c r="K12" s="17">
        <f>SUM(K20:K83)</f>
        <v>0</v>
      </c>
      <c r="L12" s="17" t="e">
        <f>SUM(L20:L83)</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25.5" x14ac:dyDescent="0.2">
      <c r="B20" s="138" t="s">
        <v>563</v>
      </c>
      <c r="C20" s="163" t="s">
        <v>1809</v>
      </c>
      <c r="D20" s="138" t="s">
        <v>1827</v>
      </c>
      <c r="E20" s="134"/>
      <c r="F20" s="135" t="str">
        <f>+IF($D$8=$F$17, $F$13, " ")</f>
        <v xml:space="preserve"> </v>
      </c>
      <c r="G20" s="135" t="str">
        <f t="shared" ref="G20:G83" si="0">+IF($F20="Nee, geheel niet van toepassing", "Maatregel n.v.t.", " ")</f>
        <v xml:space="preserve"> </v>
      </c>
      <c r="H20" s="136" t="str">
        <f t="shared" ref="H20:H83" si="1">+IF($D$8=$F$17,"N.v.t."," ")</f>
        <v xml:space="preserve"> </v>
      </c>
      <c r="I20" s="151"/>
      <c r="K20" s="19" t="str">
        <f>+IF(F20=" "," ",IF(F20=$F$13,0,1))</f>
        <v xml:space="preserve"> </v>
      </c>
      <c r="L20" s="19" t="e">
        <f>+IF(#REF!=" "," ",IF(#REF!=#REF!,0,IF(#REF!=#REF!,0,1)))</f>
        <v>#REF!</v>
      </c>
    </row>
    <row r="21" spans="2:16" ht="25.5" x14ac:dyDescent="0.2">
      <c r="B21" s="138" t="s">
        <v>563</v>
      </c>
      <c r="C21" s="163" t="s">
        <v>1810</v>
      </c>
      <c r="D21" s="138" t="s">
        <v>1828</v>
      </c>
      <c r="E21" s="137"/>
      <c r="F21" s="135" t="str">
        <f t="shared" ref="F21:F83" si="2">+IF($D$8=$F$17, $F$13, " ")</f>
        <v xml:space="preserve"> </v>
      </c>
      <c r="G21" s="135" t="str">
        <f t="shared" si="0"/>
        <v xml:space="preserve"> </v>
      </c>
      <c r="H21" s="136" t="str">
        <f t="shared" si="1"/>
        <v xml:space="preserve"> </v>
      </c>
      <c r="I21" s="151"/>
      <c r="K21" s="19" t="str">
        <f t="shared" ref="K21:K83" si="3">+IF(F21=" "," ",IF(F21=$F$13,0,1))</f>
        <v xml:space="preserve"> </v>
      </c>
      <c r="L21" s="19" t="e">
        <f>+IF(#REF!=" "," ",IF(#REF!=#REF!,0,IF(#REF!=#REF!,0,1)))</f>
        <v>#REF!</v>
      </c>
    </row>
    <row r="22" spans="2:16" ht="51" x14ac:dyDescent="0.2">
      <c r="B22" s="138" t="s">
        <v>563</v>
      </c>
      <c r="C22" s="163" t="s">
        <v>1811</v>
      </c>
      <c r="D22" s="138" t="s">
        <v>1829</v>
      </c>
      <c r="E22" s="137"/>
      <c r="F22" s="135" t="str">
        <f t="shared" si="2"/>
        <v xml:space="preserve"> </v>
      </c>
      <c r="G22" s="135" t="str">
        <f t="shared" si="0"/>
        <v xml:space="preserve"> </v>
      </c>
      <c r="H22" s="136" t="str">
        <f t="shared" si="1"/>
        <v xml:space="preserve"> </v>
      </c>
      <c r="I22" s="151"/>
      <c r="K22" s="19" t="str">
        <f t="shared" si="3"/>
        <v xml:space="preserve"> </v>
      </c>
      <c r="L22" s="19" t="e">
        <f>+IF(#REF!=" "," ",IF(#REF!=#REF!,0,IF(#REF!=#REF!,0,1)))</f>
        <v>#REF!</v>
      </c>
    </row>
    <row r="23" spans="2:16" ht="63.75" x14ac:dyDescent="0.2">
      <c r="B23" s="138" t="s">
        <v>563</v>
      </c>
      <c r="C23" s="163" t="s">
        <v>1812</v>
      </c>
      <c r="D23" s="138" t="s">
        <v>1830</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153" x14ac:dyDescent="0.2">
      <c r="B24" s="138" t="s">
        <v>563</v>
      </c>
      <c r="C24" s="163" t="s">
        <v>1813</v>
      </c>
      <c r="D24" s="138" t="s">
        <v>1831</v>
      </c>
      <c r="E24" s="137"/>
      <c r="F24" s="135" t="str">
        <f t="shared" si="2"/>
        <v xml:space="preserve"> </v>
      </c>
      <c r="G24" s="135" t="str">
        <f t="shared" si="0"/>
        <v xml:space="preserve"> </v>
      </c>
      <c r="H24" s="136" t="str">
        <f t="shared" si="1"/>
        <v xml:space="preserve"> </v>
      </c>
      <c r="I24" s="151"/>
      <c r="K24" s="19" t="str">
        <f t="shared" si="3"/>
        <v xml:space="preserve"> </v>
      </c>
      <c r="L24" s="19" t="e">
        <f>+IF(#REF!=" "," ",IF(#REF!=#REF!,0,IF(#REF!=#REF!,0,1)))</f>
        <v>#REF!</v>
      </c>
    </row>
    <row r="25" spans="2:16" ht="38.25" x14ac:dyDescent="0.2">
      <c r="B25" s="138" t="s">
        <v>563</v>
      </c>
      <c r="C25" s="163" t="s">
        <v>1814</v>
      </c>
      <c r="D25" s="138" t="s">
        <v>1832</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25.5" x14ac:dyDescent="0.2">
      <c r="B26" s="138" t="s">
        <v>563</v>
      </c>
      <c r="C26" s="163" t="s">
        <v>1815</v>
      </c>
      <c r="D26" s="138" t="s">
        <v>1833</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12.75" x14ac:dyDescent="0.2">
      <c r="B27" s="138" t="s">
        <v>563</v>
      </c>
      <c r="C27" s="163" t="s">
        <v>1816</v>
      </c>
      <c r="D27" s="138" t="s">
        <v>1834</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25.5" x14ac:dyDescent="0.2">
      <c r="B28" s="138" t="s">
        <v>563</v>
      </c>
      <c r="C28" s="163" t="s">
        <v>1817</v>
      </c>
      <c r="D28" s="138" t="s">
        <v>1835</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64.5" customHeight="1" x14ac:dyDescent="0.2">
      <c r="B29" s="138" t="s">
        <v>563</v>
      </c>
      <c r="C29" s="163" t="s">
        <v>1818</v>
      </c>
      <c r="D29" s="138" t="s">
        <v>1836</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114.75" x14ac:dyDescent="0.2">
      <c r="B30" s="138" t="s">
        <v>563</v>
      </c>
      <c r="C30" s="163" t="s">
        <v>1819</v>
      </c>
      <c r="D30" s="138" t="s">
        <v>1837</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25.5" x14ac:dyDescent="0.2">
      <c r="B31" s="138" t="s">
        <v>563</v>
      </c>
      <c r="C31" s="163" t="s">
        <v>1820</v>
      </c>
      <c r="D31" s="138" t="s">
        <v>1838</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25.5" x14ac:dyDescent="0.2">
      <c r="B32" s="138" t="s">
        <v>563</v>
      </c>
      <c r="C32" s="163" t="s">
        <v>1821</v>
      </c>
      <c r="D32" s="138" t="s">
        <v>1839</v>
      </c>
      <c r="E32" s="137"/>
      <c r="F32" s="135" t="str">
        <f t="shared" si="2"/>
        <v xml:space="preserve"> </v>
      </c>
      <c r="G32" s="135" t="str">
        <f t="shared" si="0"/>
        <v xml:space="preserve"> </v>
      </c>
      <c r="H32" s="136" t="str">
        <f t="shared" si="1"/>
        <v xml:space="preserve"> </v>
      </c>
      <c r="I32" s="151"/>
      <c r="K32" s="19" t="str">
        <f t="shared" si="3"/>
        <v xml:space="preserve"> </v>
      </c>
      <c r="L32" s="19" t="e">
        <f>+IF(#REF!=" "," ",IF(#REF!=#REF!,0,IF(#REF!=#REF!,0,1)))</f>
        <v>#REF!</v>
      </c>
    </row>
    <row r="33" spans="2:12" ht="38.25" x14ac:dyDescent="0.2">
      <c r="B33" s="138" t="s">
        <v>563</v>
      </c>
      <c r="C33" s="163" t="s">
        <v>1822</v>
      </c>
      <c r="D33" s="138" t="s">
        <v>1840</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25.5" x14ac:dyDescent="0.2">
      <c r="B34" s="138" t="s">
        <v>563</v>
      </c>
      <c r="C34" s="163" t="s">
        <v>1823</v>
      </c>
      <c r="D34" s="138" t="s">
        <v>1841</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25.5" x14ac:dyDescent="0.2">
      <c r="B35" s="138" t="s">
        <v>563</v>
      </c>
      <c r="C35" s="163" t="s">
        <v>1824</v>
      </c>
      <c r="D35" s="138" t="s">
        <v>1842</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38.25" x14ac:dyDescent="0.2">
      <c r="B36" s="138" t="s">
        <v>563</v>
      </c>
      <c r="C36" s="163" t="s">
        <v>1825</v>
      </c>
      <c r="D36" s="138" t="s">
        <v>1843</v>
      </c>
      <c r="E36" s="137"/>
      <c r="F36" s="135" t="str">
        <f t="shared" si="2"/>
        <v xml:space="preserve"> </v>
      </c>
      <c r="G36" s="135" t="str">
        <f t="shared" si="0"/>
        <v xml:space="preserve"> </v>
      </c>
      <c r="H36" s="136" t="str">
        <f t="shared" si="1"/>
        <v xml:space="preserve"> </v>
      </c>
      <c r="I36" s="151"/>
      <c r="K36" s="19" t="str">
        <f t="shared" si="3"/>
        <v xml:space="preserve"> </v>
      </c>
      <c r="L36" s="19" t="e">
        <f>+IF(#REF!=" "," ",IF(#REF!=#REF!,0,IF(#REF!=#REF!,0,1)))</f>
        <v>#REF!</v>
      </c>
    </row>
    <row r="37" spans="2:12" ht="12.75" x14ac:dyDescent="0.2">
      <c r="B37" s="138" t="s">
        <v>563</v>
      </c>
      <c r="C37" s="163" t="s">
        <v>1826</v>
      </c>
      <c r="D37" s="138" t="s">
        <v>1844</v>
      </c>
      <c r="E37" s="137"/>
      <c r="F37" s="135" t="str">
        <f t="shared" si="2"/>
        <v xml:space="preserve"> </v>
      </c>
      <c r="G37" s="135" t="str">
        <f t="shared" si="0"/>
        <v xml:space="preserve"> </v>
      </c>
      <c r="H37" s="136" t="str">
        <f t="shared" si="1"/>
        <v xml:space="preserve"> </v>
      </c>
      <c r="I37" s="151"/>
      <c r="K37" s="19" t="str">
        <f t="shared" si="3"/>
        <v xml:space="preserve"> </v>
      </c>
      <c r="L37" s="19" t="e">
        <f>+IF(#REF!=" "," ",IF(#REF!=#REF!,0,IF(#REF!=#REF!,0,1)))</f>
        <v>#REF!</v>
      </c>
    </row>
    <row r="38" spans="2:12" ht="51" x14ac:dyDescent="0.2">
      <c r="B38" s="138" t="s">
        <v>1845</v>
      </c>
      <c r="C38" s="163" t="s">
        <v>1846</v>
      </c>
      <c r="D38" s="138" t="s">
        <v>1851</v>
      </c>
      <c r="E38" s="134"/>
      <c r="F38" s="135" t="str">
        <f t="shared" si="2"/>
        <v xml:space="preserve"> </v>
      </c>
      <c r="G38" s="135" t="str">
        <f t="shared" si="0"/>
        <v xml:space="preserve"> </v>
      </c>
      <c r="H38" s="136" t="str">
        <f t="shared" si="1"/>
        <v xml:space="preserve"> </v>
      </c>
      <c r="I38" s="151"/>
      <c r="K38" s="19" t="str">
        <f t="shared" si="3"/>
        <v xml:space="preserve"> </v>
      </c>
      <c r="L38" s="19" t="e">
        <f>+IF(#REF!=" "," ",IF(#REF!=#REF!,0,IF(#REF!=#REF!,0,1)))</f>
        <v>#REF!</v>
      </c>
    </row>
    <row r="39" spans="2:12" ht="12.75" x14ac:dyDescent="0.2">
      <c r="B39" s="138" t="s">
        <v>1845</v>
      </c>
      <c r="C39" s="163" t="s">
        <v>1847</v>
      </c>
      <c r="D39" s="138" t="s">
        <v>1852</v>
      </c>
      <c r="E39" s="134"/>
      <c r="F39" s="135" t="str">
        <f t="shared" si="2"/>
        <v xml:space="preserve"> </v>
      </c>
      <c r="G39" s="135" t="str">
        <f t="shared" si="0"/>
        <v xml:space="preserve"> </v>
      </c>
      <c r="H39" s="136" t="str">
        <f t="shared" si="1"/>
        <v xml:space="preserve"> </v>
      </c>
      <c r="I39" s="151"/>
      <c r="K39" s="19" t="str">
        <f t="shared" si="3"/>
        <v xml:space="preserve"> </v>
      </c>
      <c r="L39" s="19" t="e">
        <f>+IF(#REF!=" "," ",IF(#REF!=#REF!,0,IF(#REF!=#REF!,0,1)))</f>
        <v>#REF!</v>
      </c>
    </row>
    <row r="40" spans="2:12" ht="25.5" x14ac:dyDescent="0.2">
      <c r="B40" s="138" t="s">
        <v>1845</v>
      </c>
      <c r="C40" s="163" t="s">
        <v>1848</v>
      </c>
      <c r="D40" s="138" t="s">
        <v>1853</v>
      </c>
      <c r="E40" s="134"/>
      <c r="F40" s="135" t="str">
        <f t="shared" si="2"/>
        <v xml:space="preserve"> </v>
      </c>
      <c r="G40" s="135" t="str">
        <f t="shared" si="0"/>
        <v xml:space="preserve"> </v>
      </c>
      <c r="H40" s="136" t="str">
        <f t="shared" si="1"/>
        <v xml:space="preserve"> </v>
      </c>
      <c r="I40" s="151"/>
      <c r="K40" s="19" t="str">
        <f t="shared" si="3"/>
        <v xml:space="preserve"> </v>
      </c>
      <c r="L40" s="19" t="e">
        <f>+IF(#REF!=" "," ",IF(#REF!=#REF!,0,IF(#REF!=#REF!,0,1)))</f>
        <v>#REF!</v>
      </c>
    </row>
    <row r="41" spans="2:12" ht="25.5" x14ac:dyDescent="0.2">
      <c r="B41" s="138" t="s">
        <v>1845</v>
      </c>
      <c r="C41" s="163" t="s">
        <v>1849</v>
      </c>
      <c r="D41" s="138" t="s">
        <v>1854</v>
      </c>
      <c r="E41" s="137"/>
      <c r="F41" s="135" t="str">
        <f t="shared" si="2"/>
        <v xml:space="preserve"> </v>
      </c>
      <c r="G41" s="135" t="str">
        <f t="shared" si="0"/>
        <v xml:space="preserve"> </v>
      </c>
      <c r="H41" s="136" t="str">
        <f t="shared" si="1"/>
        <v xml:space="preserve"> </v>
      </c>
      <c r="I41" s="151"/>
      <c r="K41" s="19" t="str">
        <f t="shared" si="3"/>
        <v xml:space="preserve"> </v>
      </c>
      <c r="L41" s="19" t="e">
        <f>+IF(#REF!=" "," ",IF(#REF!=#REF!,0,IF(#REF!=#REF!,0,1)))</f>
        <v>#REF!</v>
      </c>
    </row>
    <row r="42" spans="2:12" ht="12.75" x14ac:dyDescent="0.2">
      <c r="B42" s="138" t="s">
        <v>1845</v>
      </c>
      <c r="C42" s="163" t="s">
        <v>1850</v>
      </c>
      <c r="D42" s="138" t="s">
        <v>1855</v>
      </c>
      <c r="E42" s="137"/>
      <c r="F42" s="135" t="str">
        <f t="shared" si="2"/>
        <v xml:space="preserve"> </v>
      </c>
      <c r="G42" s="135" t="str">
        <f t="shared" si="0"/>
        <v xml:space="preserve"> </v>
      </c>
      <c r="H42" s="136" t="str">
        <f t="shared" si="1"/>
        <v xml:space="preserve"> </v>
      </c>
      <c r="I42" s="151"/>
      <c r="K42" s="19" t="str">
        <f t="shared" si="3"/>
        <v xml:space="preserve"> </v>
      </c>
      <c r="L42" s="19" t="e">
        <f>+IF(#REF!=" "," ",IF(#REF!=#REF!,0,IF(#REF!=#REF!,0,1)))</f>
        <v>#REF!</v>
      </c>
    </row>
    <row r="43" spans="2:12" ht="38.25" x14ac:dyDescent="0.2">
      <c r="B43" s="138" t="s">
        <v>1845</v>
      </c>
      <c r="C43" s="163" t="s">
        <v>1856</v>
      </c>
      <c r="D43" s="138" t="s">
        <v>1857</v>
      </c>
      <c r="E43" s="137"/>
      <c r="F43" s="135" t="str">
        <f t="shared" si="2"/>
        <v xml:space="preserve"> </v>
      </c>
      <c r="G43" s="135" t="str">
        <f t="shared" si="0"/>
        <v xml:space="preserve"> </v>
      </c>
      <c r="H43" s="136" t="str">
        <f t="shared" si="1"/>
        <v xml:space="preserve"> </v>
      </c>
      <c r="I43" s="151"/>
      <c r="K43" s="19" t="str">
        <f t="shared" si="3"/>
        <v xml:space="preserve"> </v>
      </c>
      <c r="L43" s="19" t="e">
        <f>+IF(#REF!=" "," ",IF(#REF!=#REF!,0,IF(#REF!=#REF!,0,1)))</f>
        <v>#REF!</v>
      </c>
    </row>
    <row r="44" spans="2:12" ht="12.75" x14ac:dyDescent="0.2">
      <c r="B44" s="138" t="s">
        <v>1858</v>
      </c>
      <c r="C44" s="163" t="s">
        <v>1859</v>
      </c>
      <c r="D44" s="138" t="s">
        <v>1865</v>
      </c>
      <c r="E44" s="137"/>
      <c r="F44" s="135" t="str">
        <f t="shared" si="2"/>
        <v xml:space="preserve"> </v>
      </c>
      <c r="G44" s="135" t="str">
        <f t="shared" si="0"/>
        <v xml:space="preserve"> </v>
      </c>
      <c r="H44" s="136" t="str">
        <f t="shared" si="1"/>
        <v xml:space="preserve"> </v>
      </c>
      <c r="I44" s="151"/>
      <c r="K44" s="19" t="str">
        <f t="shared" si="3"/>
        <v xml:space="preserve"> </v>
      </c>
      <c r="L44" s="19" t="e">
        <f>+IF(#REF!=" "," ",IF(#REF!=#REF!,0,IF(#REF!=#REF!,0,1)))</f>
        <v>#REF!</v>
      </c>
    </row>
    <row r="45" spans="2:12" ht="15" customHeight="1" x14ac:dyDescent="0.2">
      <c r="B45" s="138" t="s">
        <v>1858</v>
      </c>
      <c r="C45" s="163" t="s">
        <v>1860</v>
      </c>
      <c r="D45" s="138" t="s">
        <v>1866</v>
      </c>
      <c r="E45" s="134"/>
      <c r="F45" s="135" t="str">
        <f t="shared" si="2"/>
        <v xml:space="preserve"> </v>
      </c>
      <c r="G45" s="135" t="str">
        <f t="shared" si="0"/>
        <v xml:space="preserve"> </v>
      </c>
      <c r="H45" s="136" t="str">
        <f t="shared" si="1"/>
        <v xml:space="preserve"> </v>
      </c>
      <c r="I45" s="151"/>
      <c r="K45" s="19" t="str">
        <f t="shared" si="3"/>
        <v xml:space="preserve"> </v>
      </c>
      <c r="L45" s="19" t="e">
        <f>+IF(#REF!=" "," ",IF(#REF!=#REF!,0,IF(#REF!=#REF!,0,1)))</f>
        <v>#REF!</v>
      </c>
    </row>
    <row r="46" spans="2:12" ht="25.5" x14ac:dyDescent="0.2">
      <c r="B46" s="138" t="s">
        <v>1858</v>
      </c>
      <c r="C46" s="163" t="s">
        <v>1861</v>
      </c>
      <c r="D46" s="138" t="s">
        <v>1867</v>
      </c>
      <c r="E46" s="137"/>
      <c r="F46" s="135" t="str">
        <f t="shared" si="2"/>
        <v xml:space="preserve"> </v>
      </c>
      <c r="G46" s="135" t="str">
        <f t="shared" si="0"/>
        <v xml:space="preserve"> </v>
      </c>
      <c r="H46" s="136" t="str">
        <f t="shared" si="1"/>
        <v xml:space="preserve"> </v>
      </c>
      <c r="I46" s="151"/>
      <c r="K46" s="19" t="str">
        <f t="shared" si="3"/>
        <v xml:space="preserve"> </v>
      </c>
      <c r="L46" s="19" t="e">
        <f>+IF(#REF!=" "," ",IF(#REF!=#REF!,0,IF(#REF!=#REF!,0,1)))</f>
        <v>#REF!</v>
      </c>
    </row>
    <row r="47" spans="2:12" ht="25.5" x14ac:dyDescent="0.2">
      <c r="B47" s="138" t="s">
        <v>1858</v>
      </c>
      <c r="C47" s="163" t="s">
        <v>1862</v>
      </c>
      <c r="D47" s="138" t="s">
        <v>1868</v>
      </c>
      <c r="E47" s="137"/>
      <c r="F47" s="135" t="str">
        <f t="shared" si="2"/>
        <v xml:space="preserve"> </v>
      </c>
      <c r="G47" s="135" t="str">
        <f t="shared" si="0"/>
        <v xml:space="preserve"> </v>
      </c>
      <c r="H47" s="136" t="str">
        <f t="shared" si="1"/>
        <v xml:space="preserve"> </v>
      </c>
      <c r="I47" s="151"/>
      <c r="K47" s="19" t="str">
        <f t="shared" si="3"/>
        <v xml:space="preserve"> </v>
      </c>
      <c r="L47" s="19" t="e">
        <f>+IF(#REF!=" "," ",IF(#REF!=#REF!,0,IF(#REF!=#REF!,0,1)))</f>
        <v>#REF!</v>
      </c>
    </row>
    <row r="48" spans="2:12" ht="25.5" x14ac:dyDescent="0.2">
      <c r="B48" s="138" t="s">
        <v>1858</v>
      </c>
      <c r="C48" s="163" t="s">
        <v>1863</v>
      </c>
      <c r="D48" s="138" t="s">
        <v>1869</v>
      </c>
      <c r="E48" s="137"/>
      <c r="F48" s="135" t="str">
        <f t="shared" si="2"/>
        <v xml:space="preserve"> </v>
      </c>
      <c r="G48" s="135" t="str">
        <f t="shared" si="0"/>
        <v xml:space="preserve"> </v>
      </c>
      <c r="H48" s="136" t="str">
        <f t="shared" si="1"/>
        <v xml:space="preserve"> </v>
      </c>
      <c r="I48" s="151"/>
      <c r="K48" s="19" t="str">
        <f t="shared" si="3"/>
        <v xml:space="preserve"> </v>
      </c>
      <c r="L48" s="19" t="e">
        <f>+IF(#REF!=" "," ",IF(#REF!=#REF!,0,IF(#REF!=#REF!,0,1)))</f>
        <v>#REF!</v>
      </c>
    </row>
    <row r="49" spans="2:12" ht="38.25" x14ac:dyDescent="0.2">
      <c r="B49" s="138" t="s">
        <v>1858</v>
      </c>
      <c r="C49" s="163" t="s">
        <v>1864</v>
      </c>
      <c r="D49" s="138" t="s">
        <v>1870</v>
      </c>
      <c r="E49" s="137"/>
      <c r="F49" s="135" t="str">
        <f t="shared" si="2"/>
        <v xml:space="preserve"> </v>
      </c>
      <c r="G49" s="135" t="str">
        <f t="shared" si="0"/>
        <v xml:space="preserve"> </v>
      </c>
      <c r="H49" s="136" t="str">
        <f t="shared" si="1"/>
        <v xml:space="preserve"> </v>
      </c>
      <c r="I49" s="151"/>
      <c r="K49" s="19" t="str">
        <f t="shared" si="3"/>
        <v xml:space="preserve"> </v>
      </c>
      <c r="L49" s="19" t="e">
        <f>+IF(#REF!=" "," ",IF(#REF!=#REF!,0,IF(#REF!=#REF!,0,1)))</f>
        <v>#REF!</v>
      </c>
    </row>
    <row r="50" spans="2:12" ht="38.25" x14ac:dyDescent="0.2">
      <c r="B50" s="138" t="s">
        <v>1871</v>
      </c>
      <c r="C50" s="163" t="s">
        <v>1872</v>
      </c>
      <c r="D50" s="138" t="s">
        <v>1877</v>
      </c>
      <c r="E50" s="137"/>
      <c r="F50" s="135" t="str">
        <f t="shared" si="2"/>
        <v xml:space="preserve"> </v>
      </c>
      <c r="G50" s="135" t="str">
        <f t="shared" si="0"/>
        <v xml:space="preserve"> </v>
      </c>
      <c r="H50" s="136" t="str">
        <f t="shared" si="1"/>
        <v xml:space="preserve"> </v>
      </c>
      <c r="I50" s="151"/>
      <c r="K50" s="19" t="str">
        <f t="shared" si="3"/>
        <v xml:space="preserve"> </v>
      </c>
      <c r="L50" s="19" t="e">
        <f>+IF(#REF!=" "," ",IF(#REF!=#REF!,0,IF(#REF!=#REF!,0,1)))</f>
        <v>#REF!</v>
      </c>
    </row>
    <row r="51" spans="2:12" ht="25.5" x14ac:dyDescent="0.2">
      <c r="B51" s="138" t="s">
        <v>1871</v>
      </c>
      <c r="C51" s="163" t="s">
        <v>1873</v>
      </c>
      <c r="D51" s="138" t="s">
        <v>1878</v>
      </c>
      <c r="E51" s="137"/>
      <c r="F51" s="135" t="str">
        <f t="shared" si="2"/>
        <v xml:space="preserve"> </v>
      </c>
      <c r="G51" s="135" t="str">
        <f t="shared" si="0"/>
        <v xml:space="preserve"> </v>
      </c>
      <c r="H51" s="136" t="str">
        <f t="shared" si="1"/>
        <v xml:space="preserve"> </v>
      </c>
      <c r="I51" s="151"/>
      <c r="K51" s="19" t="str">
        <f t="shared" si="3"/>
        <v xml:space="preserve"> </v>
      </c>
      <c r="L51" s="19" t="e">
        <f>+IF(#REF!=" "," ",IF(#REF!=#REF!,0,IF(#REF!=#REF!,0,1)))</f>
        <v>#REF!</v>
      </c>
    </row>
    <row r="52" spans="2:12" ht="25.5" x14ac:dyDescent="0.2">
      <c r="B52" s="138" t="s">
        <v>1871</v>
      </c>
      <c r="C52" s="163" t="s">
        <v>1874</v>
      </c>
      <c r="D52" s="138" t="s">
        <v>1879</v>
      </c>
      <c r="E52" s="137"/>
      <c r="F52" s="135" t="str">
        <f t="shared" si="2"/>
        <v xml:space="preserve"> </v>
      </c>
      <c r="G52" s="135" t="str">
        <f t="shared" si="0"/>
        <v xml:space="preserve"> </v>
      </c>
      <c r="H52" s="136" t="str">
        <f t="shared" si="1"/>
        <v xml:space="preserve"> </v>
      </c>
      <c r="I52" s="151"/>
      <c r="K52" s="19" t="str">
        <f t="shared" si="3"/>
        <v xml:space="preserve"> </v>
      </c>
      <c r="L52" s="19" t="e">
        <f>+IF(#REF!=" "," ",IF(#REF!=#REF!,0,IF(#REF!=#REF!,0,1)))</f>
        <v>#REF!</v>
      </c>
    </row>
    <row r="53" spans="2:12" ht="25.5" x14ac:dyDescent="0.2">
      <c r="B53" s="138" t="s">
        <v>1871</v>
      </c>
      <c r="C53" s="163" t="s">
        <v>1875</v>
      </c>
      <c r="D53" s="138" t="s">
        <v>1880</v>
      </c>
      <c r="E53" s="137"/>
      <c r="F53" s="135" t="str">
        <f t="shared" si="2"/>
        <v xml:space="preserve"> </v>
      </c>
      <c r="G53" s="135" t="str">
        <f t="shared" si="0"/>
        <v xml:space="preserve"> </v>
      </c>
      <c r="H53" s="136" t="str">
        <f t="shared" si="1"/>
        <v xml:space="preserve"> </v>
      </c>
      <c r="I53" s="151"/>
      <c r="K53" s="19" t="str">
        <f t="shared" si="3"/>
        <v xml:space="preserve"> </v>
      </c>
      <c r="L53" s="19" t="e">
        <f>+IF(#REF!=" "," ",IF(#REF!=#REF!,0,IF(#REF!=#REF!,0,1)))</f>
        <v>#REF!</v>
      </c>
    </row>
    <row r="54" spans="2:12" ht="51" x14ac:dyDescent="0.2">
      <c r="B54" s="138" t="s">
        <v>1871</v>
      </c>
      <c r="C54" s="163" t="s">
        <v>1876</v>
      </c>
      <c r="D54" s="138" t="s">
        <v>1881</v>
      </c>
      <c r="E54" s="137"/>
      <c r="F54" s="135" t="str">
        <f t="shared" si="2"/>
        <v xml:space="preserve"> </v>
      </c>
      <c r="G54" s="135" t="str">
        <f t="shared" si="0"/>
        <v xml:space="preserve"> </v>
      </c>
      <c r="H54" s="136" t="str">
        <f t="shared" si="1"/>
        <v xml:space="preserve"> </v>
      </c>
      <c r="I54" s="151"/>
      <c r="K54" s="19" t="str">
        <f t="shared" si="3"/>
        <v xml:space="preserve"> </v>
      </c>
      <c r="L54" s="19" t="e">
        <f>+IF(#REF!=" "," ",IF(#REF!=#REF!,0,IF(#REF!=#REF!,0,1)))</f>
        <v>#REF!</v>
      </c>
    </row>
    <row r="55" spans="2:12" ht="25.5" x14ac:dyDescent="0.2">
      <c r="B55" s="138" t="s">
        <v>1871</v>
      </c>
      <c r="C55" s="163" t="s">
        <v>1882</v>
      </c>
      <c r="D55" s="138" t="s">
        <v>1886</v>
      </c>
      <c r="E55" s="137"/>
      <c r="F55" s="135" t="str">
        <f t="shared" si="2"/>
        <v xml:space="preserve"> </v>
      </c>
      <c r="G55" s="135" t="str">
        <f t="shared" si="0"/>
        <v xml:space="preserve"> </v>
      </c>
      <c r="H55" s="136" t="str">
        <f t="shared" si="1"/>
        <v xml:space="preserve"> </v>
      </c>
      <c r="I55" s="151"/>
      <c r="K55" s="19" t="str">
        <f t="shared" si="3"/>
        <v xml:space="preserve"> </v>
      </c>
      <c r="L55" s="19" t="e">
        <f>+IF(#REF!=" "," ",IF(#REF!=#REF!,0,IF(#REF!=#REF!,0,1)))</f>
        <v>#REF!</v>
      </c>
    </row>
    <row r="56" spans="2:12" ht="25.5" x14ac:dyDescent="0.2">
      <c r="B56" s="138" t="s">
        <v>1871</v>
      </c>
      <c r="C56" s="163" t="s">
        <v>1883</v>
      </c>
      <c r="D56" s="138" t="s">
        <v>1887</v>
      </c>
      <c r="E56" s="134"/>
      <c r="F56" s="135" t="str">
        <f t="shared" si="2"/>
        <v xml:space="preserve"> </v>
      </c>
      <c r="G56" s="135" t="str">
        <f t="shared" si="0"/>
        <v xml:space="preserve"> </v>
      </c>
      <c r="H56" s="136" t="str">
        <f t="shared" si="1"/>
        <v xml:space="preserve"> </v>
      </c>
      <c r="I56" s="151"/>
      <c r="K56" s="19" t="str">
        <f t="shared" si="3"/>
        <v xml:space="preserve"> </v>
      </c>
      <c r="L56" s="19" t="e">
        <f>+IF(#REF!=" "," ",IF(#REF!=#REF!,0,IF(#REF!=#REF!,0,1)))</f>
        <v>#REF!</v>
      </c>
    </row>
    <row r="57" spans="2:12" ht="25.5" x14ac:dyDescent="0.2">
      <c r="B57" s="138" t="s">
        <v>1871</v>
      </c>
      <c r="C57" s="138" t="s">
        <v>1884</v>
      </c>
      <c r="D57" s="138" t="s">
        <v>1888</v>
      </c>
      <c r="E57" s="137"/>
      <c r="F57" s="135" t="str">
        <f t="shared" si="2"/>
        <v xml:space="preserve"> </v>
      </c>
      <c r="G57" s="135" t="str">
        <f t="shared" si="0"/>
        <v xml:space="preserve"> </v>
      </c>
      <c r="H57" s="136" t="str">
        <f t="shared" si="1"/>
        <v xml:space="preserve"> </v>
      </c>
      <c r="I57" s="151"/>
      <c r="K57" s="19" t="str">
        <f t="shared" si="3"/>
        <v xml:space="preserve"> </v>
      </c>
      <c r="L57" s="19" t="e">
        <f>+IF(#REF!=" "," ",IF(#REF!=#REF!,0,IF(#REF!=#REF!,0,1)))</f>
        <v>#REF!</v>
      </c>
    </row>
    <row r="58" spans="2:12" ht="25.5" x14ac:dyDescent="0.2">
      <c r="B58" s="138" t="s">
        <v>1871</v>
      </c>
      <c r="C58" s="138" t="s">
        <v>1885</v>
      </c>
      <c r="D58" s="138" t="s">
        <v>1889</v>
      </c>
      <c r="E58" s="137"/>
      <c r="F58" s="135" t="str">
        <f t="shared" si="2"/>
        <v xml:space="preserve"> </v>
      </c>
      <c r="G58" s="135" t="str">
        <f t="shared" si="0"/>
        <v xml:space="preserve"> </v>
      </c>
      <c r="H58" s="136" t="str">
        <f t="shared" si="1"/>
        <v xml:space="preserve"> </v>
      </c>
      <c r="I58" s="151"/>
      <c r="K58" s="19" t="str">
        <f t="shared" si="3"/>
        <v xml:space="preserve"> </v>
      </c>
      <c r="L58" s="19" t="e">
        <f>+IF(#REF!=" "," ",IF(#REF!=#REF!,0,IF(#REF!=#REF!,0,1)))</f>
        <v>#REF!</v>
      </c>
    </row>
    <row r="59" spans="2:12" ht="38.25" x14ac:dyDescent="0.2">
      <c r="B59" s="138" t="s">
        <v>1871</v>
      </c>
      <c r="C59" s="138" t="s">
        <v>1891</v>
      </c>
      <c r="D59" s="138" t="s">
        <v>1890</v>
      </c>
      <c r="E59" s="137"/>
      <c r="F59" s="135" t="str">
        <f t="shared" si="2"/>
        <v xml:space="preserve"> </v>
      </c>
      <c r="G59" s="135" t="str">
        <f t="shared" si="0"/>
        <v xml:space="preserve"> </v>
      </c>
      <c r="H59" s="136" t="str">
        <f t="shared" si="1"/>
        <v xml:space="preserve"> </v>
      </c>
      <c r="I59" s="151"/>
      <c r="K59" s="19" t="str">
        <f t="shared" si="3"/>
        <v xml:space="preserve"> </v>
      </c>
      <c r="L59" s="19" t="e">
        <f>+IF(#REF!=" "," ",IF(#REF!=#REF!,0,IF(#REF!=#REF!,0,1)))</f>
        <v>#REF!</v>
      </c>
    </row>
    <row r="60" spans="2:12" ht="25.5" x14ac:dyDescent="0.2">
      <c r="B60" s="138" t="s">
        <v>1892</v>
      </c>
      <c r="C60" s="138" t="s">
        <v>1893</v>
      </c>
      <c r="D60" s="138" t="s">
        <v>1896</v>
      </c>
      <c r="E60" s="137"/>
      <c r="F60" s="135" t="str">
        <f t="shared" si="2"/>
        <v xml:space="preserve"> </v>
      </c>
      <c r="G60" s="135" t="str">
        <f t="shared" si="0"/>
        <v xml:space="preserve"> </v>
      </c>
      <c r="H60" s="136" t="str">
        <f t="shared" si="1"/>
        <v xml:space="preserve"> </v>
      </c>
      <c r="I60" s="151"/>
      <c r="K60" s="19" t="str">
        <f t="shared" si="3"/>
        <v xml:space="preserve"> </v>
      </c>
      <c r="L60" s="19" t="e">
        <f>+IF(#REF!=" "," ",IF(#REF!=#REF!,0,IF(#REF!=#REF!,0,1)))</f>
        <v>#REF!</v>
      </c>
    </row>
    <row r="61" spans="2:12" ht="25.5" x14ac:dyDescent="0.2">
      <c r="B61" s="138" t="s">
        <v>1892</v>
      </c>
      <c r="C61" s="163" t="s">
        <v>1894</v>
      </c>
      <c r="D61" s="138" t="s">
        <v>1897</v>
      </c>
      <c r="E61" s="134"/>
      <c r="F61" s="135" t="str">
        <f t="shared" si="2"/>
        <v xml:space="preserve"> </v>
      </c>
      <c r="G61" s="135" t="str">
        <f t="shared" si="0"/>
        <v xml:space="preserve"> </v>
      </c>
      <c r="H61" s="136" t="str">
        <f t="shared" si="1"/>
        <v xml:space="preserve"> </v>
      </c>
      <c r="I61" s="151"/>
      <c r="K61" s="19" t="str">
        <f t="shared" si="3"/>
        <v xml:space="preserve"> </v>
      </c>
      <c r="L61" s="19" t="e">
        <f>+IF(#REF!=" "," ",IF(#REF!=#REF!,0,IF(#REF!=#REF!,0,1)))</f>
        <v>#REF!</v>
      </c>
    </row>
    <row r="62" spans="2:12" ht="38.25" x14ac:dyDescent="0.2">
      <c r="B62" s="138" t="s">
        <v>1892</v>
      </c>
      <c r="C62" s="138" t="s">
        <v>1895</v>
      </c>
      <c r="D62" s="138" t="s">
        <v>1898</v>
      </c>
      <c r="E62" s="137"/>
      <c r="F62" s="135" t="str">
        <f t="shared" si="2"/>
        <v xml:space="preserve"> </v>
      </c>
      <c r="G62" s="135" t="str">
        <f t="shared" si="0"/>
        <v xml:space="preserve"> </v>
      </c>
      <c r="H62" s="136" t="str">
        <f t="shared" si="1"/>
        <v xml:space="preserve"> </v>
      </c>
      <c r="I62" s="151"/>
      <c r="K62" s="19" t="str">
        <f t="shared" si="3"/>
        <v xml:space="preserve"> </v>
      </c>
      <c r="L62" s="19" t="e">
        <f>+IF(#REF!=" "," ",IF(#REF!=#REF!,0,IF(#REF!=#REF!,0,1)))</f>
        <v>#REF!</v>
      </c>
    </row>
    <row r="63" spans="2:12" ht="25.5" x14ac:dyDescent="0.2">
      <c r="B63" s="138" t="s">
        <v>1899</v>
      </c>
      <c r="C63" s="163" t="s">
        <v>1900</v>
      </c>
      <c r="D63" s="138" t="s">
        <v>1906</v>
      </c>
      <c r="E63" s="137"/>
      <c r="F63" s="135" t="str">
        <f t="shared" si="2"/>
        <v xml:space="preserve"> </v>
      </c>
      <c r="G63" s="135" t="str">
        <f t="shared" si="0"/>
        <v xml:space="preserve"> </v>
      </c>
      <c r="H63" s="136" t="str">
        <f t="shared" si="1"/>
        <v xml:space="preserve"> </v>
      </c>
      <c r="I63" s="151"/>
      <c r="K63" s="19" t="str">
        <f t="shared" si="3"/>
        <v xml:space="preserve"> </v>
      </c>
      <c r="L63" s="19" t="e">
        <f>+IF(#REF!=" "," ",IF(#REF!=#REF!,0,IF(#REF!=#REF!,0,1)))</f>
        <v>#REF!</v>
      </c>
    </row>
    <row r="64" spans="2:12" ht="25.5" x14ac:dyDescent="0.2">
      <c r="B64" s="138" t="s">
        <v>1899</v>
      </c>
      <c r="C64" s="163" t="s">
        <v>1901</v>
      </c>
      <c r="D64" s="138" t="s">
        <v>1907</v>
      </c>
      <c r="E64" s="137"/>
      <c r="F64" s="135" t="str">
        <f t="shared" si="2"/>
        <v xml:space="preserve"> </v>
      </c>
      <c r="G64" s="135" t="str">
        <f t="shared" si="0"/>
        <v xml:space="preserve"> </v>
      </c>
      <c r="H64" s="136" t="str">
        <f t="shared" si="1"/>
        <v xml:space="preserve"> </v>
      </c>
      <c r="I64" s="151"/>
      <c r="K64" s="19" t="str">
        <f t="shared" si="3"/>
        <v xml:space="preserve"> </v>
      </c>
      <c r="L64" s="19" t="e">
        <f>+IF(#REF!=" "," ",IF(#REF!=#REF!,0,IF(#REF!=#REF!,0,1)))</f>
        <v>#REF!</v>
      </c>
    </row>
    <row r="65" spans="2:12" ht="25.5" x14ac:dyDescent="0.2">
      <c r="B65" s="138" t="s">
        <v>1899</v>
      </c>
      <c r="C65" s="138" t="s">
        <v>1902</v>
      </c>
      <c r="D65" s="138" t="s">
        <v>1908</v>
      </c>
      <c r="E65" s="137"/>
      <c r="F65" s="135" t="str">
        <f t="shared" si="2"/>
        <v xml:space="preserve"> </v>
      </c>
      <c r="G65" s="135" t="str">
        <f t="shared" si="0"/>
        <v xml:space="preserve"> </v>
      </c>
      <c r="H65" s="136" t="str">
        <f t="shared" si="1"/>
        <v xml:space="preserve"> </v>
      </c>
      <c r="I65" s="151"/>
      <c r="K65" s="19" t="str">
        <f t="shared" si="3"/>
        <v xml:space="preserve"> </v>
      </c>
      <c r="L65" s="19" t="e">
        <f>+IF(#REF!=" "," ",IF(#REF!=#REF!,0,IF(#REF!=#REF!,0,1)))</f>
        <v>#REF!</v>
      </c>
    </row>
    <row r="66" spans="2:12" ht="12.75" x14ac:dyDescent="0.2">
      <c r="B66" s="138" t="s">
        <v>1899</v>
      </c>
      <c r="C66" s="138" t="s">
        <v>1903</v>
      </c>
      <c r="D66" s="138" t="s">
        <v>1909</v>
      </c>
      <c r="E66" s="137"/>
      <c r="F66" s="135" t="str">
        <f t="shared" si="2"/>
        <v xml:space="preserve"> </v>
      </c>
      <c r="G66" s="135" t="str">
        <f t="shared" si="0"/>
        <v xml:space="preserve"> </v>
      </c>
      <c r="H66" s="136" t="str">
        <f t="shared" si="1"/>
        <v xml:space="preserve"> </v>
      </c>
      <c r="I66" s="151"/>
      <c r="K66" s="19" t="str">
        <f t="shared" si="3"/>
        <v xml:space="preserve"> </v>
      </c>
      <c r="L66" s="19" t="e">
        <f>+IF(#REF!=" "," ",IF(#REF!=#REF!,0,IF(#REF!=#REF!,0,1)))</f>
        <v>#REF!</v>
      </c>
    </row>
    <row r="67" spans="2:12" ht="25.5" x14ac:dyDescent="0.2">
      <c r="B67" s="138" t="s">
        <v>1899</v>
      </c>
      <c r="C67" s="138" t="s">
        <v>1904</v>
      </c>
      <c r="D67" s="138" t="s">
        <v>1910</v>
      </c>
      <c r="E67" s="134"/>
      <c r="F67" s="135" t="str">
        <f t="shared" si="2"/>
        <v xml:space="preserve"> </v>
      </c>
      <c r="G67" s="135" t="str">
        <f t="shared" si="0"/>
        <v xml:space="preserve"> </v>
      </c>
      <c r="H67" s="136" t="str">
        <f t="shared" si="1"/>
        <v xml:space="preserve"> </v>
      </c>
      <c r="I67" s="151"/>
      <c r="K67" s="19" t="str">
        <f t="shared" si="3"/>
        <v xml:space="preserve"> </v>
      </c>
      <c r="L67" s="19" t="e">
        <f>+IF(#REF!=" "," ",IF(#REF!=#REF!,0,IF(#REF!=#REF!,0,1)))</f>
        <v>#REF!</v>
      </c>
    </row>
    <row r="68" spans="2:12" ht="25.5" x14ac:dyDescent="0.2">
      <c r="B68" s="138" t="s">
        <v>1899</v>
      </c>
      <c r="C68" s="138" t="s">
        <v>1905</v>
      </c>
      <c r="D68" s="138" t="s">
        <v>1911</v>
      </c>
      <c r="E68" s="137"/>
      <c r="F68" s="135" t="str">
        <f t="shared" si="2"/>
        <v xml:space="preserve"> </v>
      </c>
      <c r="G68" s="135" t="str">
        <f t="shared" si="0"/>
        <v xml:space="preserve"> </v>
      </c>
      <c r="H68" s="136" t="str">
        <f t="shared" si="1"/>
        <v xml:space="preserve"> </v>
      </c>
      <c r="I68" s="151"/>
      <c r="K68" s="19" t="str">
        <f t="shared" si="3"/>
        <v xml:space="preserve"> </v>
      </c>
      <c r="L68" s="19" t="e">
        <f>+IF(#REF!=" "," ",IF(#REF!=#REF!,0,IF(#REF!=#REF!,0,1)))</f>
        <v>#REF!</v>
      </c>
    </row>
    <row r="69" spans="2:12" ht="25.5" x14ac:dyDescent="0.2">
      <c r="B69" s="138" t="s">
        <v>1899</v>
      </c>
      <c r="C69" s="138" t="s">
        <v>1913</v>
      </c>
      <c r="D69" s="138" t="s">
        <v>1912</v>
      </c>
      <c r="E69" s="134"/>
      <c r="F69" s="135" t="str">
        <f t="shared" si="2"/>
        <v xml:space="preserve"> </v>
      </c>
      <c r="G69" s="135" t="str">
        <f t="shared" si="0"/>
        <v xml:space="preserve"> </v>
      </c>
      <c r="H69" s="136" t="str">
        <f t="shared" si="1"/>
        <v xml:space="preserve"> </v>
      </c>
      <c r="I69" s="151"/>
      <c r="K69" s="19" t="str">
        <f t="shared" si="3"/>
        <v xml:space="preserve"> </v>
      </c>
      <c r="L69" s="19" t="e">
        <f>+IF(#REF!=" "," ",IF(#REF!=#REF!,0,IF(#REF!=#REF!,0,1)))</f>
        <v>#REF!</v>
      </c>
    </row>
    <row r="70" spans="2:12" ht="38.25" x14ac:dyDescent="0.2">
      <c r="B70" s="138" t="s">
        <v>1899</v>
      </c>
      <c r="C70" s="138" t="s">
        <v>1915</v>
      </c>
      <c r="D70" s="138" t="s">
        <v>1914</v>
      </c>
      <c r="E70" s="137"/>
      <c r="F70" s="135" t="str">
        <f t="shared" si="2"/>
        <v xml:space="preserve"> </v>
      </c>
      <c r="G70" s="135" t="str">
        <f t="shared" si="0"/>
        <v xml:space="preserve"> </v>
      </c>
      <c r="H70" s="136" t="str">
        <f t="shared" si="1"/>
        <v xml:space="preserve"> </v>
      </c>
      <c r="I70" s="151"/>
      <c r="K70" s="19" t="str">
        <f t="shared" si="3"/>
        <v xml:space="preserve"> </v>
      </c>
      <c r="L70" s="19" t="e">
        <f>+IF(#REF!=" "," ",IF(#REF!=#REF!,0,IF(#REF!=#REF!,0,1)))</f>
        <v>#REF!</v>
      </c>
    </row>
    <row r="71" spans="2:12" ht="51" x14ac:dyDescent="0.2">
      <c r="B71" s="138" t="s">
        <v>1916</v>
      </c>
      <c r="C71" s="138" t="s">
        <v>1919</v>
      </c>
      <c r="D71" s="138" t="s">
        <v>1917</v>
      </c>
      <c r="E71" s="137"/>
      <c r="F71" s="135" t="str">
        <f t="shared" si="2"/>
        <v xml:space="preserve"> </v>
      </c>
      <c r="G71" s="135" t="str">
        <f t="shared" si="0"/>
        <v xml:space="preserve"> </v>
      </c>
      <c r="H71" s="136" t="str">
        <f t="shared" si="1"/>
        <v xml:space="preserve"> </v>
      </c>
      <c r="I71" s="151"/>
      <c r="K71" s="19" t="str">
        <f t="shared" si="3"/>
        <v xml:space="preserve"> </v>
      </c>
      <c r="L71" s="19" t="e">
        <f>+IF(#REF!=" "," ",IF(#REF!=#REF!,0,IF(#REF!=#REF!,0,1)))</f>
        <v>#REF!</v>
      </c>
    </row>
    <row r="72" spans="2:12" ht="25.5" x14ac:dyDescent="0.2">
      <c r="B72" s="138" t="s">
        <v>1927</v>
      </c>
      <c r="C72" s="138" t="s">
        <v>1918</v>
      </c>
      <c r="D72" s="138" t="s">
        <v>1920</v>
      </c>
      <c r="E72" s="137"/>
      <c r="F72" s="135" t="str">
        <f t="shared" si="2"/>
        <v xml:space="preserve"> </v>
      </c>
      <c r="G72" s="135" t="str">
        <f t="shared" si="0"/>
        <v xml:space="preserve"> </v>
      </c>
      <c r="H72" s="136" t="str">
        <f t="shared" si="1"/>
        <v xml:space="preserve"> </v>
      </c>
      <c r="I72" s="151"/>
      <c r="K72" s="19" t="str">
        <f t="shared" si="3"/>
        <v xml:space="preserve"> </v>
      </c>
      <c r="L72" s="19" t="e">
        <f>+IF(#REF!=" "," ",IF(#REF!=#REF!,0,IF(#REF!=#REF!,0,1)))</f>
        <v>#REF!</v>
      </c>
    </row>
    <row r="73" spans="2:12" ht="76.5" x14ac:dyDescent="0.2">
      <c r="B73" s="138" t="s">
        <v>1923</v>
      </c>
      <c r="C73" s="138" t="s">
        <v>1921</v>
      </c>
      <c r="D73" s="138" t="s">
        <v>1924</v>
      </c>
      <c r="E73" s="137"/>
      <c r="F73" s="135" t="str">
        <f t="shared" si="2"/>
        <v xml:space="preserve"> </v>
      </c>
      <c r="G73" s="135" t="str">
        <f t="shared" si="0"/>
        <v xml:space="preserve"> </v>
      </c>
      <c r="H73" s="136" t="str">
        <f t="shared" si="1"/>
        <v xml:space="preserve"> </v>
      </c>
      <c r="I73" s="151"/>
      <c r="K73" s="19" t="str">
        <f t="shared" si="3"/>
        <v xml:space="preserve"> </v>
      </c>
      <c r="L73" s="19" t="e">
        <f>+IF(#REF!=" "," ",IF(#REF!=#REF!,0,IF(#REF!=#REF!,0,1)))</f>
        <v>#REF!</v>
      </c>
    </row>
    <row r="74" spans="2:12" ht="38.25" x14ac:dyDescent="0.2">
      <c r="B74" s="138" t="s">
        <v>1923</v>
      </c>
      <c r="C74" s="138" t="s">
        <v>1922</v>
      </c>
      <c r="D74" s="138" t="s">
        <v>1925</v>
      </c>
      <c r="E74" s="137"/>
      <c r="F74" s="135" t="str">
        <f t="shared" si="2"/>
        <v xml:space="preserve"> </v>
      </c>
      <c r="G74" s="135" t="str">
        <f t="shared" si="0"/>
        <v xml:space="preserve"> </v>
      </c>
      <c r="H74" s="136" t="str">
        <f t="shared" si="1"/>
        <v xml:space="preserve"> </v>
      </c>
      <c r="I74" s="151"/>
      <c r="K74" s="19" t="str">
        <f t="shared" si="3"/>
        <v xml:space="preserve"> </v>
      </c>
      <c r="L74" s="19" t="e">
        <f>+IF(#REF!=" "," ",IF(#REF!=#REF!,0,IF(#REF!=#REF!,0,1)))</f>
        <v>#REF!</v>
      </c>
    </row>
    <row r="75" spans="2:12" ht="12.75" x14ac:dyDescent="0.2">
      <c r="B75" s="138" t="s">
        <v>1926</v>
      </c>
      <c r="C75" s="163" t="s">
        <v>1928</v>
      </c>
      <c r="D75" s="138" t="s">
        <v>1933</v>
      </c>
      <c r="E75" s="137"/>
      <c r="F75" s="135" t="str">
        <f t="shared" si="2"/>
        <v xml:space="preserve"> </v>
      </c>
      <c r="G75" s="135" t="str">
        <f t="shared" si="0"/>
        <v xml:space="preserve"> </v>
      </c>
      <c r="H75" s="136" t="str">
        <f t="shared" si="1"/>
        <v xml:space="preserve"> </v>
      </c>
      <c r="I75" s="151"/>
      <c r="K75" s="19" t="str">
        <f t="shared" si="3"/>
        <v xml:space="preserve"> </v>
      </c>
      <c r="L75" s="19" t="e">
        <f>+IF(#REF!=" "," ",IF(#REF!=#REF!,0,IF(#REF!=#REF!,0,1)))</f>
        <v>#REF!</v>
      </c>
    </row>
    <row r="76" spans="2:12" ht="25.5" x14ac:dyDescent="0.2">
      <c r="B76" s="138" t="s">
        <v>1926</v>
      </c>
      <c r="C76" s="163" t="s">
        <v>1929</v>
      </c>
      <c r="D76" s="138" t="s">
        <v>1934</v>
      </c>
      <c r="E76" s="137"/>
      <c r="F76" s="135" t="str">
        <f t="shared" si="2"/>
        <v xml:space="preserve"> </v>
      </c>
      <c r="G76" s="135" t="str">
        <f t="shared" si="0"/>
        <v xml:space="preserve"> </v>
      </c>
      <c r="H76" s="136" t="str">
        <f t="shared" si="1"/>
        <v xml:space="preserve"> </v>
      </c>
      <c r="I76" s="151"/>
      <c r="K76" s="19" t="str">
        <f t="shared" si="3"/>
        <v xml:space="preserve"> </v>
      </c>
      <c r="L76" s="19" t="e">
        <f>+IF(#REF!=" "," ",IF(#REF!=#REF!,0,IF(#REF!=#REF!,0,1)))</f>
        <v>#REF!</v>
      </c>
    </row>
    <row r="77" spans="2:12" ht="25.5" x14ac:dyDescent="0.2">
      <c r="B77" s="138" t="s">
        <v>1926</v>
      </c>
      <c r="C77" s="163" t="s">
        <v>1930</v>
      </c>
      <c r="D77" s="138" t="s">
        <v>1935</v>
      </c>
      <c r="E77" s="134"/>
      <c r="F77" s="135" t="str">
        <f t="shared" si="2"/>
        <v xml:space="preserve"> </v>
      </c>
      <c r="G77" s="135" t="str">
        <f t="shared" si="0"/>
        <v xml:space="preserve"> </v>
      </c>
      <c r="H77" s="136" t="str">
        <f t="shared" si="1"/>
        <v xml:space="preserve"> </v>
      </c>
      <c r="I77" s="151"/>
      <c r="K77" s="19" t="str">
        <f t="shared" si="3"/>
        <v xml:space="preserve"> </v>
      </c>
      <c r="L77" s="19" t="e">
        <f>+IF(#REF!=" "," ",IF(#REF!=#REF!,0,IF(#REF!=#REF!,0,1)))</f>
        <v>#REF!</v>
      </c>
    </row>
    <row r="78" spans="2:12" ht="25.5" x14ac:dyDescent="0.2">
      <c r="B78" s="138" t="s">
        <v>1926</v>
      </c>
      <c r="C78" s="163" t="s">
        <v>1931</v>
      </c>
      <c r="D78" s="138" t="s">
        <v>1936</v>
      </c>
      <c r="E78" s="137"/>
      <c r="F78" s="135" t="str">
        <f t="shared" si="2"/>
        <v xml:space="preserve"> </v>
      </c>
      <c r="G78" s="135" t="str">
        <f t="shared" si="0"/>
        <v xml:space="preserve"> </v>
      </c>
      <c r="H78" s="136" t="str">
        <f t="shared" si="1"/>
        <v xml:space="preserve"> </v>
      </c>
      <c r="I78" s="151"/>
      <c r="K78" s="19" t="str">
        <f t="shared" si="3"/>
        <v xml:space="preserve"> </v>
      </c>
      <c r="L78" s="19" t="e">
        <f>+IF(#REF!=" "," ",IF(#REF!=#REF!,0,IF(#REF!=#REF!,0,1)))</f>
        <v>#REF!</v>
      </c>
    </row>
    <row r="79" spans="2:12" ht="12.75" x14ac:dyDescent="0.2">
      <c r="B79" s="138" t="s">
        <v>1926</v>
      </c>
      <c r="C79" s="163" t="s">
        <v>1932</v>
      </c>
      <c r="D79" s="138" t="s">
        <v>1937</v>
      </c>
      <c r="E79" s="137"/>
      <c r="F79" s="135" t="str">
        <f t="shared" si="2"/>
        <v xml:space="preserve"> </v>
      </c>
      <c r="G79" s="135" t="str">
        <f t="shared" si="0"/>
        <v xml:space="preserve"> </v>
      </c>
      <c r="H79" s="136" t="str">
        <f t="shared" si="1"/>
        <v xml:space="preserve"> </v>
      </c>
      <c r="I79" s="151"/>
      <c r="K79" s="19" t="str">
        <f t="shared" si="3"/>
        <v xml:space="preserve"> </v>
      </c>
      <c r="L79" s="19" t="e">
        <f>+IF(#REF!=" "," ",IF(#REF!=#REF!,0,IF(#REF!=#REF!,0,1)))</f>
        <v>#REF!</v>
      </c>
    </row>
    <row r="80" spans="2:12" ht="25.5" x14ac:dyDescent="0.2">
      <c r="B80" s="138" t="s">
        <v>1926</v>
      </c>
      <c r="C80" s="138" t="s">
        <v>1939</v>
      </c>
      <c r="D80" s="138" t="s">
        <v>1938</v>
      </c>
      <c r="E80" s="137"/>
      <c r="F80" s="135" t="str">
        <f t="shared" si="2"/>
        <v xml:space="preserve"> </v>
      </c>
      <c r="G80" s="135" t="str">
        <f t="shared" si="0"/>
        <v xml:space="preserve"> </v>
      </c>
      <c r="H80" s="136" t="str">
        <f t="shared" si="1"/>
        <v xml:space="preserve"> </v>
      </c>
      <c r="I80" s="151"/>
      <c r="K80" s="19" t="str">
        <f t="shared" si="3"/>
        <v xml:space="preserve"> </v>
      </c>
      <c r="L80" s="19" t="e">
        <f>+IF(#REF!=" "," ",IF(#REF!=#REF!,0,IF(#REF!=#REF!,0,1)))</f>
        <v>#REF!</v>
      </c>
    </row>
    <row r="81" spans="2:15" ht="25.5" x14ac:dyDescent="0.2">
      <c r="B81" s="138" t="s">
        <v>1926</v>
      </c>
      <c r="C81" s="138" t="s">
        <v>1940</v>
      </c>
      <c r="D81" s="138" t="s">
        <v>1942</v>
      </c>
      <c r="E81" s="137"/>
      <c r="F81" s="135" t="str">
        <f t="shared" si="2"/>
        <v xml:space="preserve"> </v>
      </c>
      <c r="G81" s="135" t="str">
        <f t="shared" si="0"/>
        <v xml:space="preserve"> </v>
      </c>
      <c r="H81" s="136" t="str">
        <f t="shared" si="1"/>
        <v xml:space="preserve"> </v>
      </c>
      <c r="I81" s="151"/>
      <c r="K81" s="19" t="str">
        <f t="shared" si="3"/>
        <v xml:space="preserve"> </v>
      </c>
      <c r="L81" s="19" t="e">
        <f>+IF(#REF!=" "," ",IF(#REF!=#REF!,0,IF(#REF!=#REF!,0,1)))</f>
        <v>#REF!</v>
      </c>
    </row>
    <row r="82" spans="2:15" ht="38.25" x14ac:dyDescent="0.2">
      <c r="B82" s="138" t="s">
        <v>1926</v>
      </c>
      <c r="C82" s="163" t="s">
        <v>1941</v>
      </c>
      <c r="D82" s="138" t="s">
        <v>1943</v>
      </c>
      <c r="E82" s="134"/>
      <c r="F82" s="135" t="str">
        <f t="shared" si="2"/>
        <v xml:space="preserve"> </v>
      </c>
      <c r="G82" s="135" t="str">
        <f t="shared" si="0"/>
        <v xml:space="preserve"> </v>
      </c>
      <c r="H82" s="136" t="str">
        <f t="shared" si="1"/>
        <v xml:space="preserve"> </v>
      </c>
      <c r="I82" s="151"/>
      <c r="K82" s="19" t="str">
        <f t="shared" si="3"/>
        <v xml:space="preserve"> </v>
      </c>
      <c r="L82" s="19" t="e">
        <f>+IF(#REF!=" "," ",IF(#REF!=#REF!,0,IF(#REF!=#REF!,0,1)))</f>
        <v>#REF!</v>
      </c>
    </row>
    <row r="83" spans="2:15" ht="38.25" x14ac:dyDescent="0.2">
      <c r="B83" s="138" t="s">
        <v>1926</v>
      </c>
      <c r="C83" s="163" t="s">
        <v>1945</v>
      </c>
      <c r="D83" s="138" t="s">
        <v>1944</v>
      </c>
      <c r="E83" s="134"/>
      <c r="F83" s="135" t="str">
        <f t="shared" si="2"/>
        <v xml:space="preserve"> </v>
      </c>
      <c r="G83" s="135" t="str">
        <f t="shared" si="0"/>
        <v xml:space="preserve"> </v>
      </c>
      <c r="H83" s="136" t="str">
        <f t="shared" si="1"/>
        <v xml:space="preserve"> </v>
      </c>
      <c r="I83" s="151"/>
      <c r="K83" s="19" t="str">
        <f t="shared" si="3"/>
        <v xml:space="preserve"> </v>
      </c>
      <c r="L83" s="19" t="e">
        <f>+IF(#REF!=" "," ",IF(#REF!=#REF!,0,IF(#REF!=#REF!,0,1)))</f>
        <v>#REF!</v>
      </c>
    </row>
    <row r="84" spans="2:15" ht="11.1" customHeight="1" x14ac:dyDescent="0.2">
      <c r="E84" s="24"/>
      <c r="F84" s="17"/>
      <c r="G84" s="17"/>
      <c r="H84" s="17"/>
      <c r="I84" s="24"/>
      <c r="J84" s="17"/>
      <c r="K84" s="18"/>
      <c r="L84" s="18"/>
      <c r="M84" s="17"/>
      <c r="N84" s="17"/>
      <c r="O84" s="17"/>
    </row>
    <row r="85" spans="2:15" hidden="1" x14ac:dyDescent="0.2">
      <c r="E85" s="24"/>
      <c r="F85" s="17"/>
      <c r="G85" s="17"/>
      <c r="H85" s="17"/>
      <c r="I85" s="24"/>
      <c r="J85" s="17"/>
      <c r="K85" s="18"/>
      <c r="L85" s="18"/>
      <c r="M85" s="17"/>
      <c r="N85" s="17"/>
      <c r="O85" s="17"/>
    </row>
    <row r="86" spans="2:15" hidden="1" x14ac:dyDescent="0.2">
      <c r="E86" s="24"/>
      <c r="J86" s="17"/>
      <c r="K86" s="18"/>
      <c r="L86" s="18"/>
      <c r="M86" s="17"/>
      <c r="N86" s="17"/>
      <c r="O86" s="17"/>
    </row>
    <row r="87" spans="2:15" hidden="1" x14ac:dyDescent="0.2">
      <c r="E87" s="24"/>
      <c r="J87" s="17"/>
      <c r="K87" s="18"/>
      <c r="L87" s="18"/>
      <c r="M87" s="17"/>
      <c r="N87" s="17"/>
      <c r="O87" s="17"/>
    </row>
    <row r="88" spans="2:15" hidden="1" x14ac:dyDescent="0.2">
      <c r="E88" s="24"/>
      <c r="J88" s="17"/>
      <c r="K88" s="18"/>
      <c r="L88" s="18"/>
      <c r="M88" s="17"/>
      <c r="N88" s="17"/>
      <c r="O88" s="17"/>
    </row>
    <row r="89" spans="2:15" hidden="1" x14ac:dyDescent="0.2">
      <c r="E89" s="24"/>
      <c r="J89" s="17"/>
      <c r="K89" s="18"/>
      <c r="L89" s="18"/>
      <c r="M89" s="17"/>
      <c r="N89" s="17"/>
      <c r="O89" s="17"/>
    </row>
    <row r="90" spans="2:15" hidden="1" x14ac:dyDescent="0.2">
      <c r="E90" s="24"/>
      <c r="F90" s="17"/>
      <c r="G90" s="17"/>
      <c r="H90" s="17"/>
      <c r="I90" s="24"/>
      <c r="J90" s="17"/>
      <c r="K90" s="18"/>
      <c r="L90" s="18"/>
      <c r="M90" s="17"/>
      <c r="N90" s="17"/>
      <c r="O90" s="17"/>
    </row>
    <row r="91" spans="2:15" hidden="1" x14ac:dyDescent="0.2">
      <c r="E91" s="24"/>
      <c r="F91" s="17"/>
      <c r="G91" s="17"/>
      <c r="H91" s="17"/>
      <c r="I91" s="24"/>
      <c r="J91" s="17"/>
      <c r="K91" s="18"/>
      <c r="L91" s="18"/>
      <c r="M91" s="17"/>
      <c r="N91" s="17"/>
      <c r="O91" s="17"/>
    </row>
    <row r="92" spans="2:15" s="24" customFormat="1" hidden="1" x14ac:dyDescent="0.2">
      <c r="B92" s="18"/>
      <c r="C92" s="18"/>
      <c r="D92" s="18"/>
      <c r="E92" s="18"/>
      <c r="F92" s="18"/>
      <c r="G92" s="18"/>
      <c r="H92" s="18"/>
      <c r="I92" s="18"/>
      <c r="J92" s="18"/>
      <c r="K92" s="18"/>
      <c r="L92" s="18"/>
      <c r="M92" s="18"/>
      <c r="N92" s="18"/>
      <c r="O92" s="18"/>
    </row>
    <row r="93" spans="2:15" s="24" customFormat="1" hidden="1" x14ac:dyDescent="0.2">
      <c r="B93" s="18"/>
      <c r="C93" s="18"/>
      <c r="D93" s="18"/>
      <c r="E93" s="18"/>
      <c r="F93" s="18"/>
      <c r="G93" s="18"/>
      <c r="H93" s="18"/>
      <c r="I93" s="18"/>
      <c r="J93" s="18"/>
      <c r="K93" s="18"/>
      <c r="L93" s="18"/>
      <c r="M93" s="18"/>
      <c r="N93" s="18"/>
      <c r="O93" s="18"/>
    </row>
    <row r="94" spans="2:15" s="24" customFormat="1" hidden="1" x14ac:dyDescent="0.2">
      <c r="B94" s="18"/>
      <c r="C94" s="18"/>
      <c r="D94" s="18"/>
      <c r="E94" s="18"/>
      <c r="F94" s="18"/>
      <c r="G94" s="18"/>
      <c r="H94" s="18"/>
      <c r="I94" s="18"/>
      <c r="J94" s="18"/>
      <c r="K94" s="18"/>
      <c r="L94" s="18"/>
      <c r="M94" s="18"/>
      <c r="N94" s="18"/>
      <c r="O94" s="18"/>
    </row>
    <row r="95" spans="2:15" s="24" customFormat="1" hidden="1" x14ac:dyDescent="0.2">
      <c r="B95" s="18"/>
      <c r="C95" s="18"/>
      <c r="D95" s="18"/>
      <c r="E95" s="18"/>
      <c r="F95" s="18"/>
      <c r="G95" s="18"/>
      <c r="H95" s="18"/>
      <c r="I95" s="18"/>
      <c r="J95" s="18"/>
      <c r="K95" s="18"/>
      <c r="L95" s="18"/>
      <c r="M95" s="18"/>
      <c r="N95" s="18"/>
      <c r="O95" s="18"/>
    </row>
    <row r="96" spans="2:15" s="24" customFormat="1" hidden="1" x14ac:dyDescent="0.2">
      <c r="B96" s="18"/>
      <c r="C96" s="18"/>
      <c r="D96" s="18"/>
      <c r="E96" s="18"/>
      <c r="F96" s="18"/>
      <c r="G96" s="18"/>
      <c r="H96" s="18"/>
      <c r="I96" s="18"/>
      <c r="J96" s="18"/>
      <c r="K96" s="18"/>
      <c r="L96" s="18"/>
      <c r="M96" s="18"/>
      <c r="N96" s="18"/>
      <c r="O96" s="18"/>
    </row>
    <row r="97" spans="2:15" s="24" customFormat="1" hidden="1" x14ac:dyDescent="0.2">
      <c r="B97" s="18"/>
      <c r="C97" s="18"/>
      <c r="D97" s="18"/>
      <c r="E97" s="18"/>
      <c r="F97" s="18"/>
      <c r="G97" s="18"/>
      <c r="H97" s="18"/>
      <c r="I97" s="18"/>
      <c r="J97" s="18"/>
      <c r="K97" s="18"/>
      <c r="L97" s="18"/>
      <c r="M97" s="18"/>
      <c r="N97" s="18"/>
      <c r="O97" s="18"/>
    </row>
    <row r="98" spans="2:15" s="24" customFormat="1" hidden="1" x14ac:dyDescent="0.2">
      <c r="B98" s="18"/>
      <c r="C98" s="18"/>
      <c r="D98" s="18"/>
      <c r="E98" s="18"/>
      <c r="F98" s="18"/>
      <c r="G98" s="18"/>
      <c r="H98" s="18"/>
      <c r="I98" s="18"/>
      <c r="J98" s="18"/>
      <c r="K98" s="18"/>
      <c r="L98" s="18"/>
      <c r="M98" s="18"/>
      <c r="N98" s="18"/>
      <c r="O98" s="18"/>
    </row>
    <row r="99" spans="2:15" s="24" customFormat="1" hidden="1" x14ac:dyDescent="0.2">
      <c r="B99" s="18"/>
      <c r="C99" s="18"/>
      <c r="D99" s="18"/>
      <c r="E99" s="18"/>
      <c r="F99" s="18"/>
      <c r="G99" s="18"/>
      <c r="H99" s="18"/>
      <c r="I99" s="18"/>
      <c r="J99" s="18"/>
      <c r="K99" s="18"/>
      <c r="L99" s="18"/>
      <c r="M99" s="18"/>
      <c r="N99" s="18"/>
      <c r="O99" s="18"/>
    </row>
    <row r="100" spans="2:15" s="24" customFormat="1" hidden="1" x14ac:dyDescent="0.2">
      <c r="B100" s="18"/>
      <c r="C100" s="18"/>
      <c r="D100" s="18"/>
      <c r="E100" s="18"/>
      <c r="F100" s="18"/>
      <c r="G100" s="18"/>
      <c r="H100" s="18"/>
      <c r="I100" s="18"/>
      <c r="J100" s="18"/>
      <c r="K100" s="18"/>
      <c r="L100" s="18"/>
      <c r="M100" s="18"/>
      <c r="N100" s="18"/>
      <c r="O100" s="18"/>
    </row>
    <row r="101" spans="2:15" s="24" customFormat="1" hidden="1" x14ac:dyDescent="0.2">
      <c r="B101" s="18"/>
      <c r="C101" s="18"/>
      <c r="D101" s="18"/>
      <c r="E101" s="18"/>
      <c r="F101" s="18"/>
      <c r="G101" s="18"/>
      <c r="H101" s="18"/>
      <c r="I101" s="18"/>
      <c r="J101" s="18"/>
      <c r="K101" s="18"/>
      <c r="L101" s="18"/>
      <c r="M101" s="18"/>
      <c r="N101" s="18"/>
      <c r="O101" s="18"/>
    </row>
    <row r="102" spans="2:15" s="24" customFormat="1" hidden="1" x14ac:dyDescent="0.2">
      <c r="B102" s="18"/>
      <c r="C102" s="18"/>
      <c r="D102" s="18"/>
      <c r="E102" s="18"/>
      <c r="F102" s="18"/>
      <c r="G102" s="18"/>
      <c r="H102" s="18"/>
      <c r="I102" s="18"/>
      <c r="J102" s="18"/>
      <c r="K102" s="18"/>
      <c r="L102" s="18"/>
      <c r="M102" s="18"/>
      <c r="N102" s="18"/>
      <c r="O102" s="18"/>
    </row>
    <row r="103" spans="2:15" s="24" customFormat="1" hidden="1" x14ac:dyDescent="0.2">
      <c r="B103" s="18"/>
      <c r="C103" s="18"/>
      <c r="D103" s="18"/>
      <c r="E103" s="18"/>
      <c r="F103" s="18"/>
      <c r="G103" s="18"/>
      <c r="H103" s="18"/>
      <c r="I103" s="18"/>
      <c r="J103" s="18"/>
      <c r="K103" s="18"/>
      <c r="L103" s="18"/>
      <c r="M103" s="18"/>
      <c r="N103" s="18"/>
      <c r="O103" s="18"/>
    </row>
    <row r="104" spans="2:15" s="24" customFormat="1" hidden="1" x14ac:dyDescent="0.2">
      <c r="B104" s="18"/>
      <c r="C104" s="18"/>
      <c r="D104" s="18"/>
      <c r="E104" s="18"/>
      <c r="F104" s="18"/>
      <c r="G104" s="18"/>
      <c r="H104" s="18"/>
      <c r="I104" s="18"/>
      <c r="J104" s="18"/>
      <c r="K104" s="18"/>
      <c r="L104" s="18"/>
      <c r="M104" s="18"/>
      <c r="N104" s="18"/>
      <c r="O104" s="18"/>
    </row>
    <row r="105" spans="2:15" s="24" customFormat="1" hidden="1" x14ac:dyDescent="0.2">
      <c r="B105" s="18"/>
      <c r="C105" s="18"/>
      <c r="D105" s="18"/>
      <c r="E105" s="18"/>
      <c r="F105" s="18"/>
      <c r="G105" s="18"/>
      <c r="H105" s="18"/>
      <c r="I105" s="18"/>
      <c r="J105" s="18"/>
      <c r="K105" s="18"/>
      <c r="L105" s="18"/>
      <c r="M105" s="18"/>
      <c r="N105" s="18"/>
      <c r="O105" s="18"/>
    </row>
    <row r="106" spans="2:15" s="24" customFormat="1" hidden="1" x14ac:dyDescent="0.2">
      <c r="B106" s="18"/>
      <c r="C106" s="18"/>
      <c r="D106" s="18"/>
      <c r="E106" s="18"/>
      <c r="F106" s="18"/>
      <c r="G106" s="18"/>
      <c r="H106" s="18"/>
      <c r="I106" s="18"/>
      <c r="J106" s="18"/>
      <c r="K106" s="18"/>
      <c r="L106" s="18"/>
      <c r="M106" s="18"/>
      <c r="N106" s="18"/>
      <c r="O106" s="18"/>
    </row>
    <row r="107" spans="2:15" s="24" customFormat="1" hidden="1" x14ac:dyDescent="0.2">
      <c r="B107" s="18"/>
      <c r="C107" s="18"/>
      <c r="D107" s="18"/>
      <c r="E107" s="18"/>
      <c r="F107" s="18"/>
      <c r="G107" s="18"/>
      <c r="H107" s="18"/>
      <c r="I107" s="18"/>
      <c r="J107" s="18"/>
      <c r="K107" s="18"/>
      <c r="L107" s="18"/>
      <c r="M107" s="18"/>
      <c r="N107" s="18"/>
      <c r="O107" s="18"/>
    </row>
    <row r="108" spans="2:15" s="24" customFormat="1" hidden="1" x14ac:dyDescent="0.2">
      <c r="B108" s="18"/>
      <c r="C108" s="18"/>
      <c r="D108" s="18"/>
      <c r="E108" s="18"/>
      <c r="F108" s="18"/>
      <c r="G108" s="18"/>
      <c r="H108" s="18"/>
      <c r="I108" s="18"/>
      <c r="J108" s="18"/>
      <c r="K108" s="18"/>
      <c r="L108" s="18"/>
      <c r="M108" s="18"/>
      <c r="N108" s="18"/>
      <c r="O108" s="18"/>
    </row>
    <row r="109" spans="2:15" s="24" customFormat="1" hidden="1" x14ac:dyDescent="0.2">
      <c r="B109" s="18"/>
      <c r="C109" s="18"/>
      <c r="D109" s="18"/>
      <c r="E109" s="18"/>
      <c r="F109" s="18"/>
      <c r="G109" s="18"/>
      <c r="H109" s="18"/>
      <c r="I109" s="18"/>
      <c r="J109" s="18"/>
      <c r="K109" s="18"/>
      <c r="L109" s="18"/>
      <c r="M109" s="18"/>
      <c r="N109" s="18"/>
      <c r="O109" s="18"/>
    </row>
    <row r="110" spans="2:15" s="24" customFormat="1" hidden="1" x14ac:dyDescent="0.2">
      <c r="B110" s="18"/>
      <c r="C110" s="18"/>
      <c r="D110" s="18"/>
      <c r="E110" s="18"/>
      <c r="F110" s="18"/>
      <c r="G110" s="18"/>
      <c r="H110" s="18"/>
      <c r="I110" s="18"/>
      <c r="J110" s="18"/>
      <c r="K110" s="18"/>
      <c r="L110" s="18"/>
      <c r="M110" s="18"/>
      <c r="N110" s="18"/>
      <c r="O110" s="18"/>
    </row>
    <row r="111" spans="2:15" s="24" customFormat="1" hidden="1" x14ac:dyDescent="0.2">
      <c r="B111" s="18"/>
      <c r="C111" s="18"/>
      <c r="D111" s="18"/>
      <c r="E111" s="18"/>
      <c r="F111" s="18"/>
      <c r="G111" s="18"/>
      <c r="H111" s="18"/>
      <c r="I111" s="18"/>
      <c r="J111" s="18"/>
      <c r="K111" s="18"/>
      <c r="L111" s="18"/>
      <c r="M111" s="18"/>
      <c r="N111" s="18"/>
      <c r="O111" s="18"/>
    </row>
    <row r="112" spans="2:15" s="24" customFormat="1" hidden="1" x14ac:dyDescent="0.2">
      <c r="B112" s="18"/>
      <c r="C112" s="18"/>
      <c r="D112" s="18"/>
      <c r="E112" s="18"/>
      <c r="F112" s="18"/>
      <c r="G112" s="18"/>
      <c r="H112" s="18"/>
      <c r="I112" s="18"/>
      <c r="J112" s="18"/>
      <c r="K112" s="18"/>
      <c r="L112" s="18"/>
      <c r="M112" s="18"/>
      <c r="N112" s="18"/>
      <c r="O112" s="18"/>
    </row>
    <row r="113" spans="2:15" s="24" customFormat="1" hidden="1" x14ac:dyDescent="0.2">
      <c r="B113" s="18"/>
      <c r="C113" s="18"/>
      <c r="D113" s="18"/>
      <c r="E113" s="18"/>
      <c r="F113" s="18"/>
      <c r="G113" s="18"/>
      <c r="H113" s="18"/>
      <c r="I113" s="18"/>
      <c r="J113" s="18"/>
      <c r="K113" s="18"/>
      <c r="L113" s="18"/>
      <c r="M113" s="18"/>
      <c r="N113" s="18"/>
      <c r="O113" s="18"/>
    </row>
    <row r="114" spans="2:15" s="24" customFormat="1" hidden="1" x14ac:dyDescent="0.2">
      <c r="B114" s="18"/>
      <c r="C114" s="18"/>
      <c r="D114" s="18"/>
      <c r="E114" s="18"/>
      <c r="F114" s="18"/>
      <c r="G114" s="18"/>
      <c r="H114" s="18"/>
      <c r="I114" s="18"/>
      <c r="J114" s="18"/>
      <c r="K114" s="18"/>
      <c r="L114" s="18"/>
      <c r="M114" s="18"/>
      <c r="N114" s="18"/>
      <c r="O114" s="18"/>
    </row>
    <row r="115" spans="2:15" s="24" customFormat="1" hidden="1" x14ac:dyDescent="0.2">
      <c r="B115" s="18"/>
      <c r="C115" s="18"/>
      <c r="D115" s="18"/>
      <c r="E115" s="18"/>
      <c r="F115" s="18"/>
      <c r="G115" s="18"/>
      <c r="H115" s="18"/>
      <c r="I115" s="18"/>
      <c r="J115" s="18"/>
      <c r="K115" s="18"/>
      <c r="L115" s="18"/>
      <c r="M115" s="18"/>
      <c r="N115" s="18"/>
      <c r="O115" s="18"/>
    </row>
    <row r="116" spans="2:15" s="24" customFormat="1" hidden="1" x14ac:dyDescent="0.2">
      <c r="B116" s="18"/>
      <c r="C116" s="18"/>
      <c r="D116" s="18"/>
      <c r="E116" s="18"/>
      <c r="F116" s="18"/>
      <c r="G116" s="18"/>
      <c r="H116" s="18"/>
      <c r="I116" s="18"/>
      <c r="J116" s="18"/>
      <c r="K116" s="18"/>
      <c r="L116" s="18"/>
      <c r="M116" s="18"/>
      <c r="N116" s="18"/>
      <c r="O116" s="18"/>
    </row>
    <row r="117" spans="2:15" s="24" customFormat="1" hidden="1" x14ac:dyDescent="0.2">
      <c r="B117" s="18"/>
      <c r="C117" s="18"/>
      <c r="D117" s="18"/>
      <c r="E117" s="18"/>
      <c r="F117" s="18"/>
      <c r="G117" s="18"/>
      <c r="H117" s="18"/>
      <c r="I117" s="18"/>
      <c r="J117" s="18"/>
      <c r="K117" s="18"/>
      <c r="L117" s="18"/>
      <c r="M117" s="18"/>
      <c r="N117" s="18"/>
      <c r="O117" s="18"/>
    </row>
    <row r="118" spans="2:15" s="24" customFormat="1" hidden="1" x14ac:dyDescent="0.2">
      <c r="B118" s="18"/>
      <c r="C118" s="18"/>
      <c r="D118" s="18"/>
      <c r="E118" s="18"/>
      <c r="F118" s="18"/>
      <c r="G118" s="18"/>
      <c r="H118" s="18"/>
      <c r="I118" s="18"/>
      <c r="J118" s="18"/>
      <c r="K118" s="18"/>
      <c r="L118" s="18"/>
      <c r="M118" s="18"/>
      <c r="N118" s="18"/>
      <c r="O118" s="18"/>
    </row>
    <row r="119" spans="2:15" s="24" customFormat="1" hidden="1" x14ac:dyDescent="0.2">
      <c r="B119" s="18"/>
      <c r="C119" s="18"/>
      <c r="D119" s="18"/>
      <c r="E119" s="18"/>
      <c r="F119" s="18"/>
      <c r="G119" s="18"/>
      <c r="H119" s="18"/>
      <c r="I119" s="18"/>
      <c r="J119" s="18"/>
      <c r="K119" s="18"/>
      <c r="L119" s="18"/>
      <c r="M119" s="18"/>
      <c r="N119" s="18"/>
      <c r="O119" s="18"/>
    </row>
    <row r="120" spans="2:15" s="24" customFormat="1" hidden="1" x14ac:dyDescent="0.2">
      <c r="B120" s="18"/>
      <c r="C120" s="18"/>
      <c r="D120" s="18"/>
      <c r="E120" s="18"/>
      <c r="F120" s="18"/>
      <c r="G120" s="18"/>
      <c r="H120" s="18"/>
      <c r="I120" s="18"/>
      <c r="J120" s="18"/>
      <c r="K120" s="18"/>
      <c r="L120" s="18"/>
      <c r="M120" s="18"/>
      <c r="N120" s="18"/>
      <c r="O120" s="18"/>
    </row>
    <row r="121" spans="2:15" s="24" customFormat="1" hidden="1" x14ac:dyDescent="0.2">
      <c r="B121" s="18"/>
      <c r="C121" s="18"/>
      <c r="D121" s="18"/>
      <c r="E121" s="18"/>
      <c r="F121" s="18"/>
      <c r="G121" s="18"/>
      <c r="H121" s="18"/>
      <c r="I121" s="18"/>
      <c r="J121" s="18"/>
      <c r="K121" s="18"/>
      <c r="L121" s="18"/>
      <c r="M121" s="18"/>
      <c r="N121" s="18"/>
      <c r="O121" s="18"/>
    </row>
    <row r="122" spans="2:15" s="24" customFormat="1" hidden="1" x14ac:dyDescent="0.2">
      <c r="B122" s="18"/>
      <c r="C122" s="18"/>
      <c r="D122" s="18"/>
      <c r="E122" s="18"/>
      <c r="F122" s="18"/>
      <c r="G122" s="18"/>
      <c r="H122" s="18"/>
      <c r="I122" s="18"/>
      <c r="J122" s="18"/>
      <c r="K122" s="18"/>
      <c r="L122" s="18"/>
      <c r="M122" s="18"/>
      <c r="N122" s="18"/>
      <c r="O122" s="18"/>
    </row>
    <row r="123" spans="2:15" s="24" customFormat="1" hidden="1" x14ac:dyDescent="0.2">
      <c r="B123" s="18"/>
      <c r="C123" s="18"/>
      <c r="D123" s="18"/>
      <c r="E123" s="18"/>
      <c r="F123" s="18"/>
      <c r="G123" s="18"/>
      <c r="H123" s="18"/>
      <c r="I123" s="18"/>
      <c r="J123" s="18"/>
      <c r="K123" s="18"/>
      <c r="L123" s="18"/>
      <c r="M123" s="18"/>
      <c r="N123" s="18"/>
      <c r="O123" s="18"/>
    </row>
    <row r="124" spans="2:15" s="24" customFormat="1" hidden="1" x14ac:dyDescent="0.2">
      <c r="B124" s="18"/>
      <c r="C124" s="18"/>
      <c r="D124" s="18"/>
      <c r="E124" s="18"/>
      <c r="F124" s="18"/>
      <c r="G124" s="18"/>
      <c r="H124" s="18"/>
      <c r="I124" s="18"/>
      <c r="J124" s="18"/>
      <c r="K124" s="18"/>
      <c r="L124" s="18"/>
      <c r="M124" s="18"/>
      <c r="N124" s="18"/>
      <c r="O124" s="18"/>
    </row>
    <row r="125" spans="2:15" s="24" customFormat="1" hidden="1" x14ac:dyDescent="0.2">
      <c r="B125" s="18"/>
      <c r="C125" s="18"/>
      <c r="D125" s="18"/>
      <c r="E125" s="18"/>
      <c r="F125" s="18"/>
      <c r="G125" s="18"/>
      <c r="H125" s="18"/>
      <c r="I125" s="18"/>
      <c r="J125" s="18"/>
      <c r="K125" s="18"/>
      <c r="L125" s="18"/>
      <c r="M125" s="18"/>
      <c r="N125" s="18"/>
      <c r="O125" s="18"/>
    </row>
    <row r="126" spans="2:15" s="24" customFormat="1" hidden="1" x14ac:dyDescent="0.2">
      <c r="B126" s="18"/>
      <c r="C126" s="18"/>
      <c r="D126" s="18"/>
      <c r="E126" s="18"/>
      <c r="F126" s="18"/>
      <c r="G126" s="18"/>
      <c r="H126" s="18"/>
      <c r="I126" s="18"/>
      <c r="J126" s="18"/>
      <c r="K126" s="18"/>
      <c r="L126" s="18"/>
      <c r="M126" s="18"/>
      <c r="N126" s="18"/>
      <c r="O126" s="18"/>
    </row>
    <row r="127" spans="2:15" s="24" customFormat="1" hidden="1" x14ac:dyDescent="0.2">
      <c r="B127" s="18"/>
      <c r="C127" s="18"/>
      <c r="D127" s="18"/>
      <c r="E127" s="18"/>
      <c r="F127" s="18"/>
      <c r="G127" s="18"/>
      <c r="H127" s="18"/>
      <c r="I127" s="18"/>
      <c r="J127" s="18"/>
      <c r="K127" s="18"/>
      <c r="L127" s="18"/>
      <c r="M127" s="18"/>
      <c r="N127" s="18"/>
      <c r="O127" s="18"/>
    </row>
    <row r="128" spans="2:15" s="24" customFormat="1" hidden="1" x14ac:dyDescent="0.2">
      <c r="B128" s="18"/>
      <c r="C128" s="18"/>
      <c r="D128" s="18"/>
      <c r="E128" s="18"/>
      <c r="F128" s="18"/>
      <c r="G128" s="18"/>
      <c r="H128" s="18"/>
      <c r="I128" s="18"/>
      <c r="J128" s="18"/>
      <c r="K128" s="19"/>
      <c r="L128" s="19"/>
      <c r="M128" s="18"/>
      <c r="N128" s="18"/>
      <c r="O128" s="18"/>
    </row>
    <row r="129" spans="2:15" s="24" customFormat="1" hidden="1" x14ac:dyDescent="0.2">
      <c r="B129" s="18"/>
      <c r="C129" s="18"/>
      <c r="D129" s="18"/>
      <c r="E129" s="18"/>
      <c r="F129" s="18"/>
      <c r="G129" s="18"/>
      <c r="H129" s="18"/>
      <c r="I129" s="18"/>
      <c r="J129" s="18"/>
      <c r="K129" s="19"/>
      <c r="L129" s="19"/>
      <c r="M129" s="18"/>
      <c r="N129" s="18"/>
      <c r="O129" s="18"/>
    </row>
    <row r="130" spans="2:15" s="24" customFormat="1" hidden="1" x14ac:dyDescent="0.2">
      <c r="B130" s="18"/>
      <c r="C130" s="18"/>
      <c r="D130" s="18"/>
      <c r="E130" s="18"/>
      <c r="F130" s="18"/>
      <c r="G130" s="18"/>
      <c r="H130" s="18"/>
      <c r="I130" s="18"/>
      <c r="J130" s="18"/>
      <c r="K130" s="19"/>
      <c r="L130" s="19"/>
      <c r="M130" s="18"/>
      <c r="N130" s="18"/>
      <c r="O130" s="18"/>
    </row>
    <row r="131" spans="2:15" s="24" customFormat="1" hidden="1" x14ac:dyDescent="0.2">
      <c r="B131" s="18"/>
      <c r="C131" s="18"/>
      <c r="D131" s="18"/>
      <c r="E131" s="18"/>
      <c r="F131" s="18"/>
      <c r="G131" s="18"/>
      <c r="H131" s="18"/>
      <c r="I131" s="18"/>
      <c r="J131" s="18"/>
      <c r="K131" s="19"/>
      <c r="L131" s="19"/>
      <c r="M131" s="18"/>
      <c r="N131" s="18"/>
      <c r="O131" s="18"/>
    </row>
    <row r="132" spans="2:15" s="24" customFormat="1" hidden="1" x14ac:dyDescent="0.2">
      <c r="B132" s="18"/>
      <c r="C132" s="18"/>
      <c r="D132" s="18"/>
      <c r="E132" s="18"/>
      <c r="F132" s="18"/>
      <c r="G132" s="18"/>
      <c r="H132" s="18"/>
      <c r="I132" s="18"/>
      <c r="J132" s="18"/>
      <c r="K132" s="19"/>
      <c r="L132" s="19"/>
      <c r="M132" s="18"/>
      <c r="N132" s="18"/>
      <c r="O132" s="18"/>
    </row>
    <row r="133" spans="2:15" s="24" customFormat="1" hidden="1" x14ac:dyDescent="0.2">
      <c r="B133" s="18"/>
      <c r="C133" s="18"/>
      <c r="D133" s="18"/>
      <c r="E133" s="18"/>
      <c r="F133" s="18"/>
      <c r="G133" s="18"/>
      <c r="H133" s="18"/>
      <c r="I133" s="18"/>
      <c r="J133" s="18"/>
      <c r="K133" s="19"/>
      <c r="L133" s="19"/>
      <c r="M133" s="18"/>
      <c r="N133" s="18"/>
      <c r="O133" s="18"/>
    </row>
    <row r="134" spans="2:15" s="24" customFormat="1" hidden="1" x14ac:dyDescent="0.2">
      <c r="B134" s="18"/>
      <c r="C134" s="18"/>
      <c r="D134" s="18"/>
      <c r="E134" s="18"/>
      <c r="F134" s="18"/>
      <c r="G134" s="18"/>
      <c r="H134" s="18"/>
      <c r="I134" s="18"/>
      <c r="J134" s="18"/>
      <c r="K134" s="19"/>
      <c r="L134" s="19"/>
      <c r="M134" s="18"/>
      <c r="N134" s="18"/>
      <c r="O134" s="18"/>
    </row>
    <row r="135" spans="2:15" s="24" customFormat="1" hidden="1" x14ac:dyDescent="0.2">
      <c r="B135" s="18"/>
      <c r="C135" s="18"/>
      <c r="D135" s="18"/>
      <c r="E135" s="18"/>
      <c r="F135" s="18"/>
      <c r="G135" s="18"/>
      <c r="H135" s="18"/>
      <c r="I135" s="18"/>
      <c r="J135" s="18"/>
      <c r="K135" s="19"/>
      <c r="L135" s="19"/>
      <c r="M135" s="18"/>
      <c r="N135" s="18"/>
      <c r="O135" s="18"/>
    </row>
    <row r="136" spans="2:15" s="24" customFormat="1" hidden="1" x14ac:dyDescent="0.2">
      <c r="B136" s="18"/>
      <c r="C136" s="18"/>
      <c r="D136" s="18"/>
      <c r="E136" s="18"/>
      <c r="F136" s="18"/>
      <c r="G136" s="18"/>
      <c r="H136" s="18"/>
      <c r="I136" s="18"/>
      <c r="J136" s="18"/>
      <c r="K136" s="19"/>
      <c r="L136" s="19"/>
      <c r="M136" s="18"/>
      <c r="N136" s="18"/>
      <c r="O136" s="18"/>
    </row>
    <row r="137" spans="2:15" s="24" customFormat="1" hidden="1" x14ac:dyDescent="0.2">
      <c r="B137" s="18"/>
      <c r="C137" s="18"/>
      <c r="D137" s="18"/>
      <c r="E137" s="18"/>
      <c r="F137" s="18"/>
      <c r="G137" s="18"/>
      <c r="H137" s="18"/>
      <c r="I137" s="18"/>
      <c r="J137" s="18"/>
      <c r="K137" s="19"/>
      <c r="L137" s="19"/>
      <c r="M137" s="18"/>
      <c r="N137" s="18"/>
      <c r="O137" s="18"/>
    </row>
    <row r="138" spans="2:15" s="24" customFormat="1" hidden="1" x14ac:dyDescent="0.2">
      <c r="B138" s="18"/>
      <c r="C138" s="18"/>
      <c r="D138" s="18"/>
      <c r="E138" s="18"/>
      <c r="F138" s="18"/>
      <c r="G138" s="18"/>
      <c r="H138" s="18"/>
      <c r="I138" s="18"/>
      <c r="J138" s="18"/>
      <c r="K138" s="19"/>
      <c r="L138" s="19"/>
      <c r="M138" s="18"/>
      <c r="N138" s="18"/>
      <c r="O138" s="18"/>
    </row>
    <row r="139" spans="2:15" s="24" customFormat="1" hidden="1" x14ac:dyDescent="0.2">
      <c r="B139" s="18"/>
      <c r="C139" s="18"/>
      <c r="D139" s="18"/>
      <c r="E139" s="18"/>
      <c r="F139" s="18"/>
      <c r="G139" s="18"/>
      <c r="H139" s="18"/>
      <c r="I139" s="18"/>
      <c r="J139" s="18"/>
      <c r="K139" s="19"/>
      <c r="L139" s="19"/>
      <c r="M139" s="18"/>
      <c r="N139" s="18"/>
      <c r="O139" s="18"/>
    </row>
    <row r="140" spans="2:15" s="24" customFormat="1" hidden="1" x14ac:dyDescent="0.2">
      <c r="B140" s="18"/>
      <c r="C140" s="18"/>
      <c r="D140" s="18"/>
      <c r="E140" s="18"/>
      <c r="F140" s="18"/>
      <c r="G140" s="18"/>
      <c r="H140" s="18"/>
      <c r="I140" s="18"/>
      <c r="J140" s="18"/>
      <c r="K140" s="19"/>
      <c r="L140" s="19"/>
      <c r="M140" s="18"/>
      <c r="N140" s="18"/>
      <c r="O140" s="18"/>
    </row>
    <row r="141" spans="2:15" s="24" customFormat="1" hidden="1" x14ac:dyDescent="0.2">
      <c r="B141" s="18"/>
      <c r="C141" s="18"/>
      <c r="D141" s="18"/>
      <c r="E141" s="18"/>
      <c r="F141" s="18"/>
      <c r="G141" s="18"/>
      <c r="H141" s="18"/>
      <c r="I141" s="18"/>
      <c r="J141" s="18"/>
      <c r="K141" s="19"/>
      <c r="L141" s="19"/>
      <c r="M141" s="18"/>
      <c r="N141" s="18"/>
      <c r="O141" s="18"/>
    </row>
    <row r="142" spans="2:15" s="24" customFormat="1" hidden="1" x14ac:dyDescent="0.2">
      <c r="B142" s="18"/>
      <c r="C142" s="18"/>
      <c r="D142" s="18"/>
      <c r="E142" s="18"/>
      <c r="F142" s="18"/>
      <c r="G142" s="18"/>
      <c r="H142" s="18"/>
      <c r="I142" s="18"/>
      <c r="J142" s="18"/>
      <c r="K142" s="19"/>
      <c r="L142" s="19"/>
      <c r="M142" s="18"/>
      <c r="N142" s="18"/>
      <c r="O142" s="18"/>
    </row>
    <row r="143" spans="2:15" s="24" customFormat="1" hidden="1" x14ac:dyDescent="0.2">
      <c r="B143" s="18"/>
      <c r="C143" s="18"/>
      <c r="D143" s="18"/>
      <c r="E143" s="18"/>
      <c r="F143" s="18"/>
      <c r="G143" s="18"/>
      <c r="H143" s="18"/>
      <c r="I143" s="18"/>
      <c r="J143" s="18"/>
      <c r="K143" s="19"/>
      <c r="L143" s="19"/>
      <c r="M143" s="18"/>
      <c r="N143" s="18"/>
      <c r="O143" s="18"/>
    </row>
    <row r="144" spans="2:15" s="24" customFormat="1" hidden="1" x14ac:dyDescent="0.2">
      <c r="B144" s="18"/>
      <c r="C144" s="18"/>
      <c r="D144" s="18"/>
      <c r="E144" s="18"/>
      <c r="F144" s="18"/>
      <c r="G144" s="18"/>
      <c r="H144" s="18"/>
      <c r="I144" s="18"/>
      <c r="J144" s="18"/>
      <c r="K144" s="19"/>
      <c r="L144" s="19"/>
      <c r="M144" s="18"/>
      <c r="N144" s="18"/>
      <c r="O144" s="18"/>
    </row>
    <row r="145" spans="2:15" s="24" customFormat="1" hidden="1" x14ac:dyDescent="0.2">
      <c r="B145" s="18"/>
      <c r="C145" s="18"/>
      <c r="D145" s="18"/>
      <c r="E145" s="18"/>
      <c r="F145" s="18"/>
      <c r="G145" s="18"/>
      <c r="H145" s="18"/>
      <c r="I145" s="18"/>
      <c r="J145" s="18"/>
      <c r="K145" s="19"/>
      <c r="L145" s="19"/>
      <c r="M145" s="18"/>
      <c r="N145" s="18"/>
      <c r="O145" s="18"/>
    </row>
    <row r="146" spans="2:15" s="24" customFormat="1" hidden="1" x14ac:dyDescent="0.2">
      <c r="B146" s="18"/>
      <c r="C146" s="18"/>
      <c r="D146" s="18"/>
      <c r="E146" s="18"/>
      <c r="F146" s="18"/>
      <c r="G146" s="18"/>
      <c r="H146" s="18"/>
      <c r="I146" s="18"/>
      <c r="J146" s="18"/>
      <c r="K146" s="19"/>
      <c r="L146" s="19"/>
      <c r="M146" s="18"/>
      <c r="N146" s="18"/>
      <c r="O146" s="18"/>
    </row>
    <row r="147" spans="2:15" s="24" customFormat="1" hidden="1" x14ac:dyDescent="0.2">
      <c r="B147" s="18"/>
      <c r="C147" s="18"/>
      <c r="D147" s="18"/>
      <c r="E147" s="18"/>
      <c r="F147" s="18"/>
      <c r="G147" s="18"/>
      <c r="H147" s="18"/>
      <c r="I147" s="18"/>
      <c r="J147" s="18"/>
      <c r="K147" s="19"/>
      <c r="L147" s="19"/>
      <c r="M147" s="18"/>
      <c r="N147" s="18"/>
      <c r="O147" s="18"/>
    </row>
    <row r="148" spans="2:15" s="24" customFormat="1" hidden="1" x14ac:dyDescent="0.2">
      <c r="B148" s="18"/>
      <c r="C148" s="18"/>
      <c r="D148" s="18"/>
      <c r="E148" s="18"/>
      <c r="F148" s="18"/>
      <c r="G148" s="18"/>
      <c r="H148" s="18"/>
      <c r="I148" s="18"/>
      <c r="J148" s="18"/>
      <c r="K148" s="19"/>
      <c r="L148" s="19"/>
      <c r="M148" s="18"/>
      <c r="N148" s="18"/>
      <c r="O148" s="18"/>
    </row>
    <row r="149" spans="2:15" s="24" customFormat="1" hidden="1" x14ac:dyDescent="0.2">
      <c r="B149" s="18"/>
      <c r="C149" s="18"/>
      <c r="D149" s="18"/>
      <c r="E149" s="18"/>
      <c r="F149" s="18"/>
      <c r="G149" s="18"/>
      <c r="H149" s="18"/>
      <c r="I149" s="18"/>
      <c r="J149" s="18"/>
      <c r="K149" s="19"/>
      <c r="L149" s="19"/>
      <c r="M149" s="18"/>
      <c r="N149" s="18"/>
      <c r="O149" s="18"/>
    </row>
    <row r="150" spans="2:15" s="24" customFormat="1" hidden="1" x14ac:dyDescent="0.2">
      <c r="B150" s="18"/>
      <c r="C150" s="18"/>
      <c r="D150" s="18"/>
      <c r="E150" s="18"/>
      <c r="F150" s="18"/>
      <c r="G150" s="18"/>
      <c r="H150" s="18"/>
      <c r="I150" s="18"/>
      <c r="J150" s="18"/>
      <c r="K150" s="19"/>
      <c r="L150" s="19"/>
      <c r="M150" s="18"/>
      <c r="N150" s="18"/>
      <c r="O150" s="18"/>
    </row>
    <row r="151" spans="2:15" s="24" customFormat="1" hidden="1" x14ac:dyDescent="0.2">
      <c r="B151" s="18"/>
      <c r="C151" s="18"/>
      <c r="D151" s="18"/>
      <c r="E151" s="18"/>
      <c r="F151" s="18"/>
      <c r="G151" s="18"/>
      <c r="H151" s="18"/>
      <c r="I151" s="18"/>
      <c r="J151" s="18"/>
      <c r="K151" s="19"/>
      <c r="L151" s="19"/>
      <c r="M151" s="18"/>
      <c r="N151" s="18"/>
      <c r="O151" s="18"/>
    </row>
    <row r="152" spans="2:15" s="24" customFormat="1" hidden="1" x14ac:dyDescent="0.2">
      <c r="B152" s="18"/>
      <c r="C152" s="18"/>
      <c r="D152" s="18"/>
      <c r="E152" s="18"/>
      <c r="F152" s="18"/>
      <c r="G152" s="18"/>
      <c r="H152" s="18"/>
      <c r="I152" s="18"/>
      <c r="J152" s="18"/>
      <c r="K152" s="19"/>
      <c r="L152" s="19"/>
      <c r="M152" s="18"/>
      <c r="N152" s="18"/>
      <c r="O152" s="18"/>
    </row>
    <row r="153" spans="2:15" s="24" customFormat="1" hidden="1" x14ac:dyDescent="0.2">
      <c r="B153" s="18"/>
      <c r="C153" s="18"/>
      <c r="D153" s="18"/>
      <c r="E153" s="18"/>
      <c r="F153" s="18"/>
      <c r="G153" s="18"/>
      <c r="H153" s="18"/>
      <c r="I153" s="18"/>
      <c r="J153" s="18"/>
      <c r="K153" s="19"/>
      <c r="L153" s="19"/>
      <c r="M153" s="18"/>
      <c r="N153" s="18"/>
      <c r="O153" s="18"/>
    </row>
    <row r="154" spans="2:15" s="24" customFormat="1" hidden="1" x14ac:dyDescent="0.2">
      <c r="B154" s="18"/>
      <c r="C154" s="18"/>
      <c r="D154" s="18"/>
      <c r="E154" s="18"/>
      <c r="F154" s="18"/>
      <c r="G154" s="18"/>
      <c r="H154" s="18"/>
      <c r="I154" s="18"/>
      <c r="J154" s="18"/>
      <c r="K154" s="19"/>
      <c r="L154" s="19"/>
      <c r="M154" s="18"/>
      <c r="N154" s="18"/>
      <c r="O154" s="18"/>
    </row>
    <row r="155" spans="2:15" s="24" customFormat="1" hidden="1" x14ac:dyDescent="0.2">
      <c r="B155" s="18"/>
      <c r="C155" s="18"/>
      <c r="D155" s="18"/>
      <c r="E155" s="18"/>
      <c r="F155" s="18"/>
      <c r="G155" s="18"/>
      <c r="H155" s="18"/>
      <c r="I155" s="18"/>
      <c r="J155" s="18"/>
      <c r="K155" s="19"/>
      <c r="L155" s="19"/>
      <c r="M155" s="18"/>
      <c r="N155" s="18"/>
      <c r="O155" s="18"/>
    </row>
    <row r="156" spans="2:15" s="24" customFormat="1" hidden="1" x14ac:dyDescent="0.2">
      <c r="B156" s="18"/>
      <c r="C156" s="18"/>
      <c r="D156" s="18"/>
      <c r="E156" s="18"/>
      <c r="F156" s="18"/>
      <c r="G156" s="18"/>
      <c r="H156" s="18"/>
      <c r="I156" s="18"/>
      <c r="J156" s="18"/>
      <c r="K156" s="19"/>
      <c r="L156" s="19"/>
      <c r="M156" s="18"/>
      <c r="N156" s="18"/>
      <c r="O156" s="18"/>
    </row>
    <row r="157" spans="2:15" s="24" customFormat="1" hidden="1" x14ac:dyDescent="0.2">
      <c r="B157" s="18"/>
      <c r="C157" s="18"/>
      <c r="D157" s="18"/>
      <c r="E157" s="18"/>
      <c r="F157" s="18"/>
      <c r="G157" s="18"/>
      <c r="H157" s="18"/>
      <c r="I157" s="18"/>
      <c r="J157" s="18"/>
      <c r="K157" s="19"/>
      <c r="L157" s="19"/>
      <c r="M157" s="18"/>
      <c r="N157" s="18"/>
      <c r="O157" s="18"/>
    </row>
    <row r="158" spans="2:15" s="24" customFormat="1" hidden="1" x14ac:dyDescent="0.2">
      <c r="B158" s="18"/>
      <c r="C158" s="18"/>
      <c r="D158" s="18"/>
      <c r="E158" s="18"/>
      <c r="F158" s="18"/>
      <c r="G158" s="18"/>
      <c r="H158" s="18"/>
      <c r="I158" s="18"/>
      <c r="J158" s="18"/>
      <c r="K158" s="19"/>
      <c r="L158" s="19"/>
      <c r="M158" s="18"/>
      <c r="N158" s="18"/>
      <c r="O158" s="18"/>
    </row>
    <row r="159" spans="2:15" s="24" customFormat="1" hidden="1" x14ac:dyDescent="0.2">
      <c r="B159" s="18"/>
      <c r="C159" s="18"/>
      <c r="D159" s="18"/>
      <c r="E159" s="18"/>
      <c r="F159" s="18"/>
      <c r="G159" s="18"/>
      <c r="H159" s="18"/>
      <c r="I159" s="18"/>
      <c r="J159" s="18"/>
      <c r="K159" s="19"/>
      <c r="L159" s="19"/>
      <c r="M159" s="18"/>
      <c r="N159" s="18"/>
      <c r="O159" s="18"/>
    </row>
    <row r="160" spans="2:15" s="24" customFormat="1" hidden="1" x14ac:dyDescent="0.2">
      <c r="B160" s="18"/>
      <c r="C160" s="18"/>
      <c r="D160" s="18"/>
      <c r="E160" s="18"/>
      <c r="F160" s="18"/>
      <c r="G160" s="18"/>
      <c r="H160" s="18"/>
      <c r="I160" s="18"/>
      <c r="J160" s="18"/>
      <c r="K160" s="19"/>
      <c r="L160" s="19"/>
      <c r="M160" s="18"/>
      <c r="N160" s="18"/>
      <c r="O160" s="18"/>
    </row>
    <row r="161" spans="5:15" s="24" customFormat="1" hidden="1" x14ac:dyDescent="0.2">
      <c r="E161" s="18"/>
      <c r="F161" s="18"/>
      <c r="G161" s="18"/>
      <c r="H161" s="18"/>
      <c r="I161" s="18"/>
      <c r="J161" s="18"/>
      <c r="K161" s="19"/>
      <c r="L161" s="19"/>
      <c r="M161" s="18"/>
      <c r="N161" s="18"/>
      <c r="O161" s="18"/>
    </row>
  </sheetData>
  <sheetProtection sheet="1" objects="1" scenarios="1"/>
  <conditionalFormatting sqref="G4:G6">
    <cfRule type="cellIs" dxfId="22" priority="1" stopIfTrue="1" operator="equal">
      <formula>"Ga naar het volgende tabblad"</formula>
    </cfRule>
  </conditionalFormatting>
  <conditionalFormatting sqref="F4:F6 F8">
    <cfRule type="cellIs" dxfId="21" priority="2" stopIfTrue="1" operator="equal">
      <formula>#REF!</formula>
    </cfRule>
    <cfRule type="cellIs" dxfId="20" priority="3" stopIfTrue="1" operator="equal">
      <formula>#REF!</formula>
    </cfRule>
    <cfRule type="cellIs" dxfId="19" priority="4" stopIfTrue="1" operator="equal">
      <formula>#REF!</formula>
    </cfRule>
  </conditionalFormatting>
  <conditionalFormatting sqref="G8">
    <cfRule type="cellIs" dxfId="18" priority="5" stopIfTrue="1" operator="equal">
      <formula>"Ga naar het volgende tabblad"</formula>
    </cfRule>
  </conditionalFormatting>
  <conditionalFormatting sqref="G7">
    <cfRule type="cellIs" dxfId="17" priority="6" stopIfTrue="1" operator="equal">
      <formula>"Nee. Ga door naar het volgende tabblad."</formula>
    </cfRule>
  </conditionalFormatting>
  <conditionalFormatting sqref="G20:G83">
    <cfRule type="cellIs" dxfId="16" priority="7" stopIfTrue="1" operator="equal">
      <formula>"Maatregel n.v.t."</formula>
    </cfRule>
  </conditionalFormatting>
  <conditionalFormatting sqref="D8">
    <cfRule type="cellIs" dxfId="15" priority="8" stopIfTrue="1" operator="equal">
      <formula>"Nee. Ga door naar het volgende tabblad."</formula>
    </cfRule>
    <cfRule type="cellIs" dxfId="14" priority="9" stopIfTrue="1" operator="equal">
      <formula>$F$18</formula>
    </cfRule>
  </conditionalFormatting>
  <conditionalFormatting sqref="F20:F83">
    <cfRule type="cellIs" dxfId="13" priority="10" stopIfTrue="1" operator="equal">
      <formula>$F$14</formula>
    </cfRule>
    <cfRule type="cellIs" dxfId="12" priority="11" stopIfTrue="1" operator="equal">
      <formula>$F$13</formula>
    </cfRule>
  </conditionalFormatting>
  <dataValidations count="2">
    <dataValidation type="list" allowBlank="1" showInputMessage="1" showErrorMessage="1" sqref="F20:F83" xr:uid="{00000000-0002-0000-1500-000000000000}">
      <formula1>$F$12:$F$14</formula1>
    </dataValidation>
    <dataValidation type="list" allowBlank="1" showInputMessage="1" showErrorMessage="1" sqref="D8" xr:uid="{00000000-0002-0000-1500-000001000000}">
      <formula1>$F$16:$F$18</formula1>
    </dataValidation>
  </dataValidations>
  <pageMargins left="0.74803149606299213" right="0.74803149606299213" top="0.98425196850393704" bottom="0.98425196850393704" header="0.51181102362204722" footer="0.51181102362204722"/>
  <pageSetup paperSize="8" scale="77" fitToHeight="0" orientation="landscape" r:id="rId1"/>
  <headerFooter alignWithMargins="0"/>
  <colBreaks count="1" manualBreakCount="1">
    <brk id="8" max="83"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Blad22">
    <pageSetUpPr fitToPage="1"/>
  </sheetPr>
  <dimension ref="B1:N204"/>
  <sheetViews>
    <sheetView showGridLines="0" showRowColHeaders="0" zoomScaleNormal="100" workbookViewId="0">
      <pane xSplit="1" ySplit="10" topLeftCell="B11" activePane="bottomRight" state="frozen"/>
      <selection pane="topRight" activeCell="B1" sqref="B1"/>
      <selection pane="bottomLeft" activeCell="A11" sqref="A11"/>
      <selection pane="bottomRight" activeCell="D85" sqref="D85"/>
    </sheetView>
  </sheetViews>
  <sheetFormatPr defaultColWidth="9.140625" defaultRowHeight="11.25" customHeight="1"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hidden="1" customWidth="1"/>
    <col min="10" max="14" width="12" style="19" hidden="1" customWidth="1"/>
    <col min="15" max="16383" width="0" style="17" hidden="1" customWidth="1"/>
    <col min="16384" max="16384" width="2.7109375" style="17" customWidth="1"/>
  </cols>
  <sheetData>
    <row r="1" spans="2:14" ht="11.1" customHeight="1" x14ac:dyDescent="0.2">
      <c r="F1" s="18"/>
      <c r="G1" s="18"/>
      <c r="H1" s="18"/>
    </row>
    <row r="2" spans="2:14" ht="24.95" customHeight="1" x14ac:dyDescent="0.4">
      <c r="B2" s="186" t="s">
        <v>2288</v>
      </c>
      <c r="C2" s="187"/>
      <c r="D2" s="188"/>
      <c r="E2" s="145"/>
      <c r="F2" s="238"/>
      <c r="G2" s="239"/>
      <c r="H2" s="240"/>
    </row>
    <row r="3" spans="2:14" ht="11.1" customHeight="1" x14ac:dyDescent="0.35">
      <c r="B3" s="129"/>
      <c r="C3" s="49"/>
      <c r="D3" s="130"/>
      <c r="E3" s="146"/>
      <c r="F3" s="172" t="s">
        <v>2456</v>
      </c>
      <c r="G3" s="174"/>
      <c r="H3" s="175"/>
    </row>
    <row r="4" spans="2:14" ht="11.1" customHeight="1" x14ac:dyDescent="0.2">
      <c r="B4" s="126" t="s">
        <v>957</v>
      </c>
      <c r="C4" s="293" t="str">
        <f>+Afgas_afvalwaterbeh!C4</f>
        <v/>
      </c>
      <c r="D4" s="128"/>
      <c r="E4" s="22"/>
      <c r="F4" s="233"/>
      <c r="G4" s="176"/>
      <c r="H4" s="173"/>
    </row>
    <row r="5" spans="2:14" ht="11.1" customHeight="1" x14ac:dyDescent="0.2">
      <c r="B5" s="126" t="s">
        <v>955</v>
      </c>
      <c r="C5" s="293" t="str">
        <f>+Afgas_afvalwaterbeh!C5</f>
        <v/>
      </c>
      <c r="D5" s="128"/>
      <c r="E5" s="22"/>
      <c r="F5" s="233"/>
      <c r="G5" s="176"/>
      <c r="H5" s="173"/>
    </row>
    <row r="6" spans="2:14" ht="11.1" customHeight="1" x14ac:dyDescent="0.2">
      <c r="B6" s="158"/>
      <c r="C6" s="159"/>
      <c r="D6" s="128"/>
      <c r="E6" s="22"/>
      <c r="F6" s="233"/>
      <c r="G6" s="174"/>
      <c r="H6" s="173"/>
    </row>
    <row r="7" spans="2:14" ht="39" customHeight="1" x14ac:dyDescent="0.2">
      <c r="B7" s="129"/>
      <c r="C7" s="49"/>
      <c r="D7" s="223" t="s">
        <v>2219</v>
      </c>
      <c r="E7" s="22"/>
      <c r="F7" s="220" t="s">
        <v>1004</v>
      </c>
      <c r="G7" s="177"/>
      <c r="H7" s="173"/>
    </row>
    <row r="8" spans="2:14" ht="42" customHeight="1" x14ac:dyDescent="0.2">
      <c r="B8" s="129"/>
      <c r="C8" s="49"/>
      <c r="D8" s="218"/>
      <c r="E8" s="22"/>
      <c r="F8" s="221"/>
      <c r="G8" s="178"/>
      <c r="H8" s="173"/>
    </row>
    <row r="9" spans="2:14" x14ac:dyDescent="0.2">
      <c r="B9" s="129"/>
      <c r="C9" s="49"/>
      <c r="D9" s="130"/>
      <c r="F9" s="234"/>
      <c r="G9" s="185"/>
      <c r="H9" s="235"/>
    </row>
    <row r="10" spans="2:14" s="24" customFormat="1" ht="38.25" x14ac:dyDescent="0.2">
      <c r="B10" s="131" t="s">
        <v>562</v>
      </c>
      <c r="C10" s="132" t="s">
        <v>940</v>
      </c>
      <c r="D10" s="133" t="s">
        <v>939</v>
      </c>
      <c r="E10" s="28"/>
      <c r="F10" s="161" t="s">
        <v>2218</v>
      </c>
      <c r="G10" s="161" t="s">
        <v>2451</v>
      </c>
      <c r="H10" s="162" t="s">
        <v>2207</v>
      </c>
      <c r="I10" s="29"/>
      <c r="J10" s="18"/>
      <c r="K10" s="18" t="s">
        <v>567</v>
      </c>
      <c r="L10" s="18" t="s">
        <v>365</v>
      </c>
      <c r="M10" s="18"/>
      <c r="N10" s="18"/>
    </row>
    <row r="11" spans="2:14" s="24" customFormat="1" ht="11.1" customHeight="1" x14ac:dyDescent="0.2">
      <c r="B11" s="30"/>
      <c r="C11" s="30"/>
      <c r="D11" s="30"/>
      <c r="E11" s="28"/>
      <c r="F11" s="28"/>
      <c r="G11" s="28"/>
      <c r="H11" s="28"/>
      <c r="I11" s="28"/>
      <c r="J11" s="18"/>
      <c r="K11" s="18"/>
      <c r="L11" s="18"/>
      <c r="M11" s="18"/>
      <c r="N11" s="18"/>
    </row>
    <row r="12" spans="2:14" s="24" customFormat="1" hidden="1" x14ac:dyDescent="0.2">
      <c r="B12" s="30"/>
      <c r="C12" s="30"/>
      <c r="D12" s="30"/>
      <c r="E12" s="28"/>
      <c r="F12" s="17" t="s">
        <v>945</v>
      </c>
      <c r="G12" s="17"/>
      <c r="H12" s="17"/>
      <c r="I12" s="28"/>
      <c r="J12" s="18"/>
      <c r="K12" s="17">
        <f>SUM(K20:K126)</f>
        <v>3</v>
      </c>
      <c r="L12" s="17" t="e">
        <f>SUM(L20:L126)</f>
        <v>#REF!</v>
      </c>
      <c r="M12" s="18"/>
      <c r="N12" s="18"/>
    </row>
    <row r="13" spans="2:14" s="24" customFormat="1" hidden="1" x14ac:dyDescent="0.2">
      <c r="B13" s="30"/>
      <c r="C13" s="30"/>
      <c r="D13" s="30"/>
      <c r="E13" s="28"/>
      <c r="F13" s="17" t="s">
        <v>938</v>
      </c>
      <c r="G13" s="17"/>
      <c r="H13" s="17"/>
      <c r="I13" s="28"/>
      <c r="J13" s="18"/>
      <c r="K13" s="17"/>
      <c r="L13" s="17"/>
      <c r="M13" s="18"/>
      <c r="N13" s="18"/>
    </row>
    <row r="14" spans="2:14" s="24" customFormat="1" hidden="1" x14ac:dyDescent="0.2">
      <c r="B14" s="30"/>
      <c r="C14" s="30"/>
      <c r="D14" s="30"/>
      <c r="E14" s="28"/>
      <c r="F14" s="17" t="s">
        <v>489</v>
      </c>
      <c r="G14" s="17"/>
      <c r="H14" s="17"/>
      <c r="I14" s="28"/>
      <c r="J14" s="18"/>
      <c r="K14" s="17"/>
      <c r="L14" s="17"/>
      <c r="M14" s="18"/>
      <c r="N14" s="18"/>
    </row>
    <row r="15" spans="2:14" s="24" customFormat="1" hidden="1" x14ac:dyDescent="0.2">
      <c r="B15" s="30"/>
      <c r="C15" s="30"/>
      <c r="D15" s="30"/>
      <c r="E15" s="28"/>
      <c r="F15" s="19"/>
      <c r="G15" s="17"/>
      <c r="H15" s="17"/>
      <c r="I15" s="28"/>
      <c r="J15" s="18"/>
      <c r="K15" s="17"/>
      <c r="L15" s="17"/>
      <c r="M15" s="18"/>
      <c r="N15" s="18"/>
    </row>
    <row r="16" spans="2:14" s="24" customFormat="1" hidden="1" x14ac:dyDescent="0.2">
      <c r="B16" s="30"/>
      <c r="C16" s="30"/>
      <c r="D16" s="30"/>
      <c r="E16" s="28"/>
      <c r="F16" s="17" t="s">
        <v>947</v>
      </c>
      <c r="G16" s="17"/>
      <c r="H16" s="17"/>
      <c r="I16" s="28"/>
      <c r="J16" s="18"/>
      <c r="K16" s="17"/>
      <c r="L16" s="17"/>
      <c r="M16" s="18"/>
      <c r="N16" s="18"/>
    </row>
    <row r="17" spans="2:14" s="24" customFormat="1" hidden="1" x14ac:dyDescent="0.2">
      <c r="B17" s="30"/>
      <c r="C17" s="30"/>
      <c r="D17" s="30"/>
      <c r="E17" s="28"/>
      <c r="F17" s="17" t="s">
        <v>2221</v>
      </c>
      <c r="G17" s="17"/>
      <c r="H17" s="17"/>
      <c r="I17" s="28"/>
      <c r="J17" s="18"/>
      <c r="K17" s="17"/>
      <c r="L17" s="17"/>
      <c r="M17" s="18"/>
      <c r="N17" s="18"/>
    </row>
    <row r="18" spans="2:14" s="24" customFormat="1" hidden="1" x14ac:dyDescent="0.2">
      <c r="B18" s="30"/>
      <c r="C18" s="30"/>
      <c r="D18" s="30"/>
      <c r="E18" s="28"/>
      <c r="F18" s="17" t="s">
        <v>1006</v>
      </c>
      <c r="G18" s="17"/>
      <c r="H18" s="17"/>
      <c r="I18" s="28"/>
      <c r="J18" s="18"/>
      <c r="K18" s="17"/>
      <c r="L18" s="17"/>
      <c r="M18" s="18"/>
      <c r="N18" s="18"/>
    </row>
    <row r="19" spans="2:14" s="24" customFormat="1" hidden="1" x14ac:dyDescent="0.2">
      <c r="B19" s="30"/>
      <c r="C19" s="30"/>
      <c r="D19" s="30"/>
      <c r="E19" s="28"/>
      <c r="F19" s="17"/>
      <c r="G19" s="17"/>
      <c r="H19" s="17"/>
      <c r="I19" s="28"/>
      <c r="J19" s="18"/>
      <c r="K19" s="18"/>
      <c r="L19" s="18"/>
      <c r="M19" s="18"/>
      <c r="N19" s="18"/>
    </row>
    <row r="20" spans="2:14" ht="25.5" x14ac:dyDescent="0.2">
      <c r="B20" s="305" t="s">
        <v>1739</v>
      </c>
      <c r="C20" s="189"/>
      <c r="D20" s="189"/>
      <c r="E20" s="134"/>
      <c r="F20" s="190"/>
      <c r="G20" s="190" t="str">
        <f t="shared" ref="G20:G126" si="0">+IF($F20="Nee, geheel niet van toepassing", "Maatregel n.v.t.", " ")</f>
        <v xml:space="preserve"> </v>
      </c>
      <c r="H20" s="191" t="str">
        <f t="shared" ref="H20:H126" si="1">+IF($D$8=$F$17,"N.v.t."," ")</f>
        <v xml:space="preserve"> </v>
      </c>
      <c r="I20" s="151"/>
      <c r="K20" s="19">
        <f>+IF(F20=" "," ",IF(F20=$F$13,0,1))</f>
        <v>1</v>
      </c>
      <c r="L20" s="19" t="e">
        <f>+IF(#REF!=" "," ",IF(#REF!=#REF!,0,IF(#REF!=#REF!,0,1)))</f>
        <v>#REF!</v>
      </c>
    </row>
    <row r="21" spans="2:14" ht="12.75" x14ac:dyDescent="0.2">
      <c r="B21" s="305" t="s">
        <v>2384</v>
      </c>
      <c r="C21" s="189"/>
      <c r="D21" s="189"/>
      <c r="E21" s="137"/>
      <c r="F21" s="190" t="str">
        <f>+IF($D$8=$F$17, $F$13, " ")</f>
        <v xml:space="preserve"> </v>
      </c>
      <c r="G21" s="190" t="str">
        <f t="shared" si="0"/>
        <v xml:space="preserve"> </v>
      </c>
      <c r="H21" s="191" t="str">
        <f t="shared" si="1"/>
        <v xml:space="preserve"> </v>
      </c>
      <c r="I21" s="151"/>
      <c r="K21" s="19" t="str">
        <f t="shared" ref="K21:K126" si="2">+IF(F21=" "," ",IF(F21=$F$13,0,1))</f>
        <v xml:space="preserve"> </v>
      </c>
      <c r="L21" s="19" t="e">
        <f>+IF(#REF!=" "," ",IF(#REF!=#REF!,0,IF(#REF!=#REF!,0,1)))</f>
        <v>#REF!</v>
      </c>
    </row>
    <row r="22" spans="2:14" ht="127.5" x14ac:dyDescent="0.2">
      <c r="B22" s="189" t="s">
        <v>2385</v>
      </c>
      <c r="C22" s="189" t="s">
        <v>2315</v>
      </c>
      <c r="D22" s="189" t="s">
        <v>2383</v>
      </c>
      <c r="E22" s="137"/>
      <c r="F22" s="190"/>
      <c r="G22" s="190" t="str">
        <f t="shared" si="0"/>
        <v xml:space="preserve"> </v>
      </c>
      <c r="H22" s="191" t="str">
        <f t="shared" si="1"/>
        <v xml:space="preserve"> </v>
      </c>
      <c r="I22" s="151"/>
      <c r="K22" s="19">
        <f t="shared" si="2"/>
        <v>1</v>
      </c>
      <c r="L22" s="19" t="e">
        <f>+IF(#REF!=" "," ",IF(#REF!=#REF!,0,IF(#REF!=#REF!,0,1)))</f>
        <v>#REF!</v>
      </c>
    </row>
    <row r="23" spans="2:14" ht="89.25" x14ac:dyDescent="0.2">
      <c r="B23" s="305"/>
      <c r="C23" s="189" t="s">
        <v>2316</v>
      </c>
      <c r="D23" s="189" t="s">
        <v>2386</v>
      </c>
      <c r="E23" s="137"/>
      <c r="F23" s="190" t="str">
        <f>+IF($D$8=$F$17, $F$13, " ")</f>
        <v xml:space="preserve"> </v>
      </c>
      <c r="G23" s="190" t="str">
        <f t="shared" si="0"/>
        <v xml:space="preserve"> </v>
      </c>
      <c r="H23" s="191" t="str">
        <f t="shared" si="1"/>
        <v xml:space="preserve"> </v>
      </c>
      <c r="I23" s="151"/>
      <c r="K23" s="19" t="str">
        <f t="shared" si="2"/>
        <v xml:space="preserve"> </v>
      </c>
      <c r="L23" s="19" t="e">
        <f>+IF(#REF!=" "," ",IF(#REF!=#REF!,0,IF(#REF!=#REF!,0,1)))</f>
        <v>#REF!</v>
      </c>
    </row>
    <row r="24" spans="2:14" ht="140.25" x14ac:dyDescent="0.2">
      <c r="B24" s="189"/>
      <c r="C24" s="189" t="s">
        <v>2317</v>
      </c>
      <c r="D24" s="312" t="s">
        <v>2387</v>
      </c>
      <c r="E24" s="137"/>
      <c r="F24" s="190" t="str">
        <f>+IF($D$8=$F$17, $F$13, " ")</f>
        <v xml:space="preserve"> </v>
      </c>
      <c r="G24" s="190" t="str">
        <f t="shared" si="0"/>
        <v xml:space="preserve"> </v>
      </c>
      <c r="H24" s="191" t="str">
        <f t="shared" si="1"/>
        <v xml:space="preserve"> </v>
      </c>
      <c r="I24" s="151"/>
      <c r="K24" s="19" t="str">
        <f t="shared" si="2"/>
        <v xml:space="preserve"> </v>
      </c>
      <c r="L24" s="19" t="e">
        <f>+IF(#REF!=" "," ",IF(#REF!=#REF!,0,IF(#REF!=#REF!,0,1)))</f>
        <v>#REF!</v>
      </c>
    </row>
    <row r="25" spans="2:14" ht="140.25" x14ac:dyDescent="0.2">
      <c r="B25" s="189"/>
      <c r="C25" s="189" t="s">
        <v>2318</v>
      </c>
      <c r="D25" s="189" t="s">
        <v>2388</v>
      </c>
      <c r="E25" s="137"/>
      <c r="F25" s="190" t="str">
        <f>+IF($D$8=$F$17, $F$13, " ")</f>
        <v xml:space="preserve"> </v>
      </c>
      <c r="G25" s="190" t="str">
        <f t="shared" si="0"/>
        <v xml:space="preserve"> </v>
      </c>
      <c r="H25" s="191"/>
      <c r="I25" s="151"/>
      <c r="K25" s="19" t="str">
        <f t="shared" si="2"/>
        <v xml:space="preserve"> </v>
      </c>
      <c r="L25" s="19" t="e">
        <f>+IF(#REF!=" "," ",IF(#REF!=#REF!,0,IF(#REF!=#REF!,0,1)))</f>
        <v>#REF!</v>
      </c>
    </row>
    <row r="26" spans="2:14" ht="25.5" x14ac:dyDescent="0.2">
      <c r="B26" s="305"/>
      <c r="C26" s="189" t="s">
        <v>2319</v>
      </c>
      <c r="D26" s="189" t="s">
        <v>2389</v>
      </c>
      <c r="E26" s="137"/>
      <c r="F26" s="190"/>
      <c r="G26" s="190" t="str">
        <f t="shared" si="0"/>
        <v xml:space="preserve"> </v>
      </c>
      <c r="H26" s="191" t="str">
        <f t="shared" si="1"/>
        <v xml:space="preserve"> </v>
      </c>
      <c r="I26" s="151"/>
      <c r="K26" s="19">
        <f t="shared" si="2"/>
        <v>1</v>
      </c>
      <c r="L26" s="19" t="e">
        <f>+IF(#REF!=" "," ",IF(#REF!=#REF!,0,IF(#REF!=#REF!,0,1)))</f>
        <v>#REF!</v>
      </c>
    </row>
    <row r="27" spans="2:14" ht="25.5" x14ac:dyDescent="0.2">
      <c r="B27" s="305" t="s">
        <v>2390</v>
      </c>
      <c r="C27" s="189"/>
      <c r="D27" s="189"/>
      <c r="E27" s="137"/>
      <c r="F27" s="190" t="str">
        <f t="shared" ref="F27:F126" si="3">+IF($D$8=$F$17, $F$13, " ")</f>
        <v xml:space="preserve"> </v>
      </c>
      <c r="G27" s="190" t="str">
        <f t="shared" si="0"/>
        <v xml:space="preserve"> </v>
      </c>
      <c r="H27" s="191" t="str">
        <f t="shared" si="1"/>
        <v xml:space="preserve"> </v>
      </c>
      <c r="I27" s="151"/>
      <c r="K27" s="19" t="str">
        <f t="shared" si="2"/>
        <v xml:space="preserve"> </v>
      </c>
      <c r="L27" s="19" t="e">
        <f>+IF(#REF!=" "," ",IF(#REF!=#REF!,0,IF(#REF!=#REF!,0,1)))</f>
        <v>#REF!</v>
      </c>
      <c r="M27" s="17"/>
      <c r="N27" s="17"/>
    </row>
    <row r="28" spans="2:14" ht="38.25" x14ac:dyDescent="0.2">
      <c r="B28" s="189" t="s">
        <v>2304</v>
      </c>
      <c r="C28" s="189" t="s">
        <v>2305</v>
      </c>
      <c r="D28" s="189" t="s">
        <v>2391</v>
      </c>
      <c r="E28" s="137"/>
      <c r="F28" s="190" t="str">
        <f t="shared" si="3"/>
        <v xml:space="preserve"> </v>
      </c>
      <c r="G28" s="190" t="str">
        <f t="shared" si="0"/>
        <v xml:space="preserve"> </v>
      </c>
      <c r="H28" s="191" t="str">
        <f t="shared" si="1"/>
        <v xml:space="preserve"> </v>
      </c>
      <c r="I28" s="151"/>
      <c r="K28" s="19" t="str">
        <f t="shared" si="2"/>
        <v xml:space="preserve"> </v>
      </c>
      <c r="L28" s="19" t="e">
        <f>+IF(#REF!=" "," ",IF(#REF!=#REF!,0,IF(#REF!=#REF!,0,1)))</f>
        <v>#REF!</v>
      </c>
      <c r="M28" s="17"/>
      <c r="N28" s="17"/>
    </row>
    <row r="29" spans="2:14" ht="12.75" x14ac:dyDescent="0.2">
      <c r="B29" s="189" t="str">
        <f t="shared" ref="B29:D126" si="4">+IF($D$8=$F$17, "N.v.t.", " ")</f>
        <v xml:space="preserve"> </v>
      </c>
      <c r="C29" s="189" t="s">
        <v>2306</v>
      </c>
      <c r="D29" s="189" t="s">
        <v>2392</v>
      </c>
      <c r="E29" s="137"/>
      <c r="F29" s="190" t="str">
        <f t="shared" si="3"/>
        <v xml:space="preserve"> </v>
      </c>
      <c r="G29" s="190" t="str">
        <f t="shared" si="0"/>
        <v xml:space="preserve"> </v>
      </c>
      <c r="H29" s="191" t="str">
        <f t="shared" si="1"/>
        <v xml:space="preserve"> </v>
      </c>
      <c r="I29" s="151"/>
      <c r="K29" s="19" t="str">
        <f t="shared" si="2"/>
        <v xml:space="preserve"> </v>
      </c>
      <c r="L29" s="19" t="e">
        <f>+IF(#REF!=" "," ",IF(#REF!=#REF!,0,IF(#REF!=#REF!,0,1)))</f>
        <v>#REF!</v>
      </c>
      <c r="M29" s="17"/>
      <c r="N29" s="17"/>
    </row>
    <row r="30" spans="2:14" ht="25.5" x14ac:dyDescent="0.2">
      <c r="B30" s="189" t="str">
        <f t="shared" si="4"/>
        <v xml:space="preserve"> </v>
      </c>
      <c r="C30" s="189" t="s">
        <v>2307</v>
      </c>
      <c r="D30" s="189" t="s">
        <v>2393</v>
      </c>
      <c r="E30" s="134"/>
      <c r="F30" s="190" t="str">
        <f t="shared" si="3"/>
        <v xml:space="preserve"> </v>
      </c>
      <c r="G30" s="190" t="str">
        <f t="shared" si="0"/>
        <v xml:space="preserve"> </v>
      </c>
      <c r="H30" s="191" t="str">
        <f t="shared" si="1"/>
        <v xml:space="preserve"> </v>
      </c>
      <c r="I30" s="151"/>
      <c r="K30" s="19" t="str">
        <f t="shared" si="2"/>
        <v xml:space="preserve"> </v>
      </c>
      <c r="L30" s="19" t="e">
        <f>+IF(#REF!=" "," ",IF(#REF!=#REF!,0,IF(#REF!=#REF!,0,1)))</f>
        <v>#REF!</v>
      </c>
      <c r="M30" s="17"/>
      <c r="N30" s="17"/>
    </row>
    <row r="31" spans="2:14" ht="51" x14ac:dyDescent="0.2">
      <c r="B31" s="189" t="str">
        <f t="shared" si="4"/>
        <v xml:space="preserve"> </v>
      </c>
      <c r="C31" s="189" t="s">
        <v>2308</v>
      </c>
      <c r="D31" s="189" t="s">
        <v>2394</v>
      </c>
      <c r="E31" s="137"/>
      <c r="F31" s="190" t="str">
        <f t="shared" si="3"/>
        <v xml:space="preserve"> </v>
      </c>
      <c r="G31" s="190" t="str">
        <f t="shared" si="0"/>
        <v xml:space="preserve"> </v>
      </c>
      <c r="H31" s="191" t="str">
        <f t="shared" si="1"/>
        <v xml:space="preserve"> </v>
      </c>
      <c r="I31" s="151"/>
      <c r="K31" s="19" t="str">
        <f t="shared" si="2"/>
        <v xml:space="preserve"> </v>
      </c>
      <c r="L31" s="19" t="e">
        <f>+IF(#REF!=" "," ",IF(#REF!=#REF!,0,IF(#REF!=#REF!,0,1)))</f>
        <v>#REF!</v>
      </c>
      <c r="M31" s="17"/>
      <c r="N31" s="17"/>
    </row>
    <row r="32" spans="2:14" ht="25.5" x14ac:dyDescent="0.2">
      <c r="B32" s="189" t="str">
        <f t="shared" si="4"/>
        <v xml:space="preserve"> </v>
      </c>
      <c r="C32" s="189" t="s">
        <v>2309</v>
      </c>
      <c r="D32" s="189" t="s">
        <v>2395</v>
      </c>
      <c r="E32" s="137"/>
      <c r="F32" s="190" t="str">
        <f t="shared" si="3"/>
        <v xml:space="preserve"> </v>
      </c>
      <c r="G32" s="190" t="str">
        <f t="shared" si="0"/>
        <v xml:space="preserve"> </v>
      </c>
      <c r="H32" s="191" t="str">
        <f t="shared" si="1"/>
        <v xml:space="preserve"> </v>
      </c>
      <c r="I32" s="151"/>
      <c r="K32" s="19" t="str">
        <f t="shared" si="2"/>
        <v xml:space="preserve"> </v>
      </c>
      <c r="L32" s="19" t="e">
        <f>+IF(#REF!=" "," ",IF(#REF!=#REF!,0,IF(#REF!=#REF!,0,1)))</f>
        <v>#REF!</v>
      </c>
      <c r="M32" s="17"/>
      <c r="N32" s="17"/>
    </row>
    <row r="33" spans="2:14" ht="12.75" x14ac:dyDescent="0.2">
      <c r="B33" s="189" t="str">
        <f t="shared" si="4"/>
        <v xml:space="preserve"> </v>
      </c>
      <c r="C33" s="189" t="s">
        <v>2310</v>
      </c>
      <c r="D33" s="189" t="s">
        <v>2396</v>
      </c>
      <c r="E33" s="137"/>
      <c r="F33" s="190" t="str">
        <f t="shared" si="3"/>
        <v xml:space="preserve"> </v>
      </c>
      <c r="G33" s="190" t="str">
        <f t="shared" si="0"/>
        <v xml:space="preserve"> </v>
      </c>
      <c r="H33" s="191" t="str">
        <f t="shared" si="1"/>
        <v xml:space="preserve"> </v>
      </c>
      <c r="I33" s="151"/>
      <c r="K33" s="19" t="str">
        <f t="shared" si="2"/>
        <v xml:space="preserve"> </v>
      </c>
      <c r="L33" s="19" t="e">
        <f>+IF(#REF!=" "," ",IF(#REF!=#REF!,0,IF(#REF!=#REF!,0,1)))</f>
        <v>#REF!</v>
      </c>
      <c r="M33" s="17"/>
      <c r="N33" s="17"/>
    </row>
    <row r="34" spans="2:14" ht="12.75" x14ac:dyDescent="0.2">
      <c r="B34" s="305" t="s">
        <v>2397</v>
      </c>
      <c r="C34" s="189" t="str">
        <f t="shared" si="4"/>
        <v xml:space="preserve"> </v>
      </c>
      <c r="D34" s="189" t="str">
        <f t="shared" si="4"/>
        <v xml:space="preserve"> </v>
      </c>
      <c r="E34" s="137"/>
      <c r="F34" s="190" t="str">
        <f t="shared" si="3"/>
        <v xml:space="preserve"> </v>
      </c>
      <c r="G34" s="190" t="str">
        <f t="shared" si="0"/>
        <v xml:space="preserve"> </v>
      </c>
      <c r="H34" s="191" t="str">
        <f t="shared" si="1"/>
        <v xml:space="preserve"> </v>
      </c>
      <c r="I34" s="151"/>
      <c r="K34" s="19" t="str">
        <f t="shared" si="2"/>
        <v xml:space="preserve"> </v>
      </c>
      <c r="L34" s="19" t="e">
        <f>+IF(#REF!=" "," ",IF(#REF!=#REF!,0,IF(#REF!=#REF!,0,1)))</f>
        <v>#REF!</v>
      </c>
      <c r="M34" s="17"/>
      <c r="N34" s="17"/>
    </row>
    <row r="35" spans="2:14" s="308" customFormat="1" ht="63.75" x14ac:dyDescent="0.2">
      <c r="B35" s="312" t="s">
        <v>2398</v>
      </c>
      <c r="C35" s="312" t="s">
        <v>2320</v>
      </c>
      <c r="D35" s="312" t="s">
        <v>2399</v>
      </c>
      <c r="E35" s="310"/>
      <c r="F35" s="313"/>
      <c r="G35" s="313"/>
      <c r="H35" s="314"/>
      <c r="I35" s="311"/>
      <c r="J35" s="309"/>
      <c r="K35" s="309"/>
      <c r="L35" s="309"/>
    </row>
    <row r="36" spans="2:14" s="308" customFormat="1" ht="12.75" x14ac:dyDescent="0.2">
      <c r="B36" s="315"/>
      <c r="C36" s="312" t="s">
        <v>2321</v>
      </c>
      <c r="D36" s="312" t="s">
        <v>2400</v>
      </c>
      <c r="E36" s="310"/>
      <c r="F36" s="313"/>
      <c r="G36" s="313"/>
      <c r="H36" s="314"/>
      <c r="I36" s="311"/>
      <c r="J36" s="309"/>
      <c r="K36" s="309"/>
      <c r="L36" s="309"/>
    </row>
    <row r="37" spans="2:14" s="308" customFormat="1" ht="12.75" x14ac:dyDescent="0.2">
      <c r="B37" s="315"/>
      <c r="C37" s="312" t="s">
        <v>2322</v>
      </c>
      <c r="D37" s="312" t="s">
        <v>2401</v>
      </c>
      <c r="E37" s="310"/>
      <c r="F37" s="313"/>
      <c r="G37" s="313"/>
      <c r="H37" s="314"/>
      <c r="I37" s="311"/>
      <c r="J37" s="309"/>
      <c r="K37" s="309"/>
      <c r="L37" s="309"/>
    </row>
    <row r="38" spans="2:14" s="308" customFormat="1" ht="76.5" x14ac:dyDescent="0.2">
      <c r="B38" s="312" t="s">
        <v>2402</v>
      </c>
      <c r="C38" s="312" t="s">
        <v>2323</v>
      </c>
      <c r="D38" s="312" t="s">
        <v>2403</v>
      </c>
      <c r="E38" s="310"/>
      <c r="F38" s="313"/>
      <c r="G38" s="313"/>
      <c r="H38" s="314"/>
      <c r="I38" s="311"/>
      <c r="J38" s="309"/>
      <c r="K38" s="309"/>
      <c r="L38" s="309"/>
    </row>
    <row r="39" spans="2:14" s="308" customFormat="1" ht="12.75" x14ac:dyDescent="0.2">
      <c r="B39" s="315"/>
      <c r="C39" s="312" t="s">
        <v>2324</v>
      </c>
      <c r="D39" s="312" t="s">
        <v>2404</v>
      </c>
      <c r="E39" s="310"/>
      <c r="F39" s="313"/>
      <c r="G39" s="313"/>
      <c r="H39" s="314"/>
      <c r="I39" s="311"/>
      <c r="J39" s="309"/>
      <c r="K39" s="309"/>
      <c r="L39" s="309"/>
    </row>
    <row r="40" spans="2:14" s="308" customFormat="1" ht="38.25" x14ac:dyDescent="0.2">
      <c r="B40" s="315"/>
      <c r="C40" s="312" t="s">
        <v>2325</v>
      </c>
      <c r="D40" s="312" t="s">
        <v>2405</v>
      </c>
      <c r="E40" s="310"/>
      <c r="F40" s="313"/>
      <c r="G40" s="313"/>
      <c r="H40" s="314"/>
      <c r="I40" s="311"/>
      <c r="J40" s="309"/>
      <c r="K40" s="309"/>
      <c r="L40" s="309"/>
    </row>
    <row r="41" spans="2:14" s="308" customFormat="1" ht="25.5" x14ac:dyDescent="0.2">
      <c r="B41" s="315" t="s">
        <v>2406</v>
      </c>
      <c r="C41" s="312"/>
      <c r="D41" s="312"/>
      <c r="E41" s="310"/>
      <c r="F41" s="313"/>
      <c r="G41" s="313"/>
      <c r="H41" s="314"/>
      <c r="I41" s="311"/>
      <c r="J41" s="309"/>
      <c r="K41" s="309"/>
      <c r="L41" s="309"/>
    </row>
    <row r="42" spans="2:14" s="308" customFormat="1" ht="76.5" x14ac:dyDescent="0.2">
      <c r="B42" s="312" t="s">
        <v>2326</v>
      </c>
      <c r="C42" s="312" t="s">
        <v>2327</v>
      </c>
      <c r="D42" s="312" t="s">
        <v>2407</v>
      </c>
      <c r="E42" s="310"/>
      <c r="F42" s="313"/>
      <c r="G42" s="313"/>
      <c r="H42" s="314"/>
      <c r="I42" s="311"/>
      <c r="J42" s="309"/>
      <c r="K42" s="309"/>
      <c r="L42" s="309"/>
    </row>
    <row r="43" spans="2:14" s="308" customFormat="1" ht="38.25" x14ac:dyDescent="0.2">
      <c r="B43" s="315"/>
      <c r="C43" s="312" t="s">
        <v>2328</v>
      </c>
      <c r="D43" s="312" t="s">
        <v>2408</v>
      </c>
      <c r="E43" s="310"/>
      <c r="F43" s="313"/>
      <c r="G43" s="313"/>
      <c r="H43" s="314"/>
      <c r="I43" s="311"/>
      <c r="J43" s="309"/>
      <c r="K43" s="309"/>
      <c r="L43" s="309"/>
    </row>
    <row r="44" spans="2:14" s="308" customFormat="1" ht="12.75" x14ac:dyDescent="0.2">
      <c r="B44" s="315"/>
      <c r="C44" s="312" t="s">
        <v>2329</v>
      </c>
      <c r="D44" s="312" t="s">
        <v>2409</v>
      </c>
      <c r="E44" s="310"/>
      <c r="F44" s="313"/>
      <c r="G44" s="313"/>
      <c r="H44" s="314"/>
      <c r="I44" s="311"/>
      <c r="J44" s="309"/>
      <c r="K44" s="309"/>
      <c r="L44" s="309"/>
    </row>
    <row r="45" spans="2:14" s="308" customFormat="1" ht="12.75" x14ac:dyDescent="0.2">
      <c r="B45" s="315"/>
      <c r="C45" s="312" t="s">
        <v>2330</v>
      </c>
      <c r="D45" s="312" t="s">
        <v>2410</v>
      </c>
      <c r="E45" s="310"/>
      <c r="F45" s="313"/>
      <c r="G45" s="313"/>
      <c r="H45" s="314"/>
      <c r="I45" s="311"/>
      <c r="J45" s="309"/>
      <c r="K45" s="309"/>
      <c r="L45" s="309"/>
    </row>
    <row r="46" spans="2:14" s="308" customFormat="1" ht="63.75" x14ac:dyDescent="0.2">
      <c r="B46" s="315"/>
      <c r="C46" s="312" t="s">
        <v>2331</v>
      </c>
      <c r="D46" s="312" t="s">
        <v>2411</v>
      </c>
      <c r="E46" s="310"/>
      <c r="F46" s="313"/>
      <c r="G46" s="313"/>
      <c r="H46" s="314"/>
      <c r="I46" s="311"/>
      <c r="J46" s="309"/>
      <c r="K46" s="309"/>
      <c r="L46" s="309"/>
    </row>
    <row r="47" spans="2:14" s="308" customFormat="1" ht="12.75" x14ac:dyDescent="0.2">
      <c r="B47" s="315"/>
      <c r="C47" s="312" t="s">
        <v>2332</v>
      </c>
      <c r="D47" s="312" t="s">
        <v>2412</v>
      </c>
      <c r="E47" s="310"/>
      <c r="F47" s="313"/>
      <c r="G47" s="313"/>
      <c r="H47" s="314"/>
      <c r="I47" s="311"/>
      <c r="J47" s="309"/>
      <c r="K47" s="309"/>
      <c r="L47" s="309"/>
    </row>
    <row r="48" spans="2:14" s="308" customFormat="1" ht="25.5" x14ac:dyDescent="0.2">
      <c r="B48" s="315"/>
      <c r="C48" s="312" t="s">
        <v>2333</v>
      </c>
      <c r="D48" s="312" t="s">
        <v>2413</v>
      </c>
      <c r="E48" s="310"/>
      <c r="F48" s="313"/>
      <c r="G48" s="313"/>
      <c r="H48" s="314"/>
      <c r="I48" s="311"/>
      <c r="J48" s="309"/>
      <c r="K48" s="309"/>
      <c r="L48" s="309"/>
    </row>
    <row r="49" spans="2:12" s="308" customFormat="1" ht="12.75" x14ac:dyDescent="0.2">
      <c r="B49" s="315"/>
      <c r="C49" s="312" t="s">
        <v>2334</v>
      </c>
      <c r="D49" s="312" t="s">
        <v>2414</v>
      </c>
      <c r="E49" s="310"/>
      <c r="F49" s="313"/>
      <c r="G49" s="313"/>
      <c r="H49" s="314"/>
      <c r="I49" s="311"/>
      <c r="J49" s="309"/>
      <c r="K49" s="309"/>
      <c r="L49" s="309"/>
    </row>
    <row r="50" spans="2:12" s="308" customFormat="1" ht="12.75" x14ac:dyDescent="0.2">
      <c r="B50" s="315" t="s">
        <v>2415</v>
      </c>
      <c r="C50" s="312"/>
      <c r="D50" s="312"/>
      <c r="E50" s="310"/>
      <c r="F50" s="313"/>
      <c r="G50" s="313"/>
      <c r="H50" s="314"/>
      <c r="I50" s="311"/>
      <c r="J50" s="309"/>
      <c r="K50" s="309"/>
      <c r="L50" s="309"/>
    </row>
    <row r="51" spans="2:12" s="308" customFormat="1" ht="127.5" x14ac:dyDescent="0.2">
      <c r="B51" s="312" t="s">
        <v>2335</v>
      </c>
      <c r="C51" s="312">
        <v>9</v>
      </c>
      <c r="D51" s="312" t="s">
        <v>2336</v>
      </c>
      <c r="E51" s="310"/>
      <c r="F51" s="313"/>
      <c r="G51" s="313"/>
      <c r="H51" s="314"/>
      <c r="I51" s="311"/>
      <c r="J51" s="309"/>
      <c r="K51" s="309"/>
      <c r="L51" s="309"/>
    </row>
    <row r="52" spans="2:12" s="308" customFormat="1" ht="12.75" x14ac:dyDescent="0.2">
      <c r="B52" s="312"/>
      <c r="C52" s="312"/>
      <c r="D52" s="312"/>
      <c r="E52" s="310"/>
      <c r="F52" s="313"/>
      <c r="G52" s="313"/>
      <c r="H52" s="314"/>
      <c r="I52" s="311"/>
      <c r="J52" s="309"/>
      <c r="K52" s="309"/>
      <c r="L52" s="309"/>
    </row>
    <row r="53" spans="2:12" s="308" customFormat="1" ht="89.25" x14ac:dyDescent="0.2">
      <c r="B53" s="312" t="s">
        <v>2416</v>
      </c>
      <c r="C53" s="312" t="s">
        <v>2337</v>
      </c>
      <c r="D53" s="312" t="s">
        <v>2417</v>
      </c>
      <c r="E53" s="310"/>
      <c r="F53" s="313"/>
      <c r="G53" s="313"/>
      <c r="H53" s="314"/>
      <c r="I53" s="311"/>
      <c r="J53" s="309"/>
      <c r="K53" s="309"/>
      <c r="L53" s="309"/>
    </row>
    <row r="54" spans="2:12" s="308" customFormat="1" ht="89.25" x14ac:dyDescent="0.2">
      <c r="B54" s="315"/>
      <c r="C54" s="312" t="s">
        <v>2338</v>
      </c>
      <c r="D54" s="312" t="s">
        <v>2418</v>
      </c>
      <c r="E54" s="310"/>
      <c r="F54" s="313"/>
      <c r="G54" s="313"/>
      <c r="H54" s="314"/>
      <c r="I54" s="311"/>
      <c r="J54" s="309"/>
      <c r="K54" s="309"/>
      <c r="L54" s="309"/>
    </row>
    <row r="55" spans="2:12" s="308" customFormat="1" ht="165.75" x14ac:dyDescent="0.2">
      <c r="B55" s="315"/>
      <c r="C55" s="312" t="s">
        <v>2339</v>
      </c>
      <c r="D55" s="312" t="s">
        <v>2419</v>
      </c>
      <c r="E55" s="310"/>
      <c r="F55" s="313"/>
      <c r="G55" s="313"/>
      <c r="H55" s="314"/>
      <c r="I55" s="311"/>
      <c r="J55" s="309"/>
      <c r="K55" s="309"/>
      <c r="L55" s="309"/>
    </row>
    <row r="56" spans="2:12" s="308" customFormat="1" ht="102" x14ac:dyDescent="0.2">
      <c r="B56" s="315"/>
      <c r="C56" s="312" t="s">
        <v>2340</v>
      </c>
      <c r="D56" s="312" t="s">
        <v>2420</v>
      </c>
      <c r="E56" s="310"/>
      <c r="F56" s="313"/>
      <c r="G56" s="313"/>
      <c r="H56" s="314"/>
      <c r="I56" s="311"/>
      <c r="J56" s="309"/>
      <c r="K56" s="309"/>
      <c r="L56" s="309"/>
    </row>
    <row r="57" spans="2:12" s="308" customFormat="1" ht="76.5" x14ac:dyDescent="0.2">
      <c r="B57" s="315"/>
      <c r="C57" s="312" t="s">
        <v>2341</v>
      </c>
      <c r="D57" s="312" t="s">
        <v>2421</v>
      </c>
      <c r="E57" s="310"/>
      <c r="F57" s="313"/>
      <c r="G57" s="313"/>
      <c r="H57" s="314"/>
      <c r="I57" s="311"/>
      <c r="J57" s="309"/>
      <c r="K57" s="309"/>
      <c r="L57" s="309"/>
    </row>
    <row r="58" spans="2:12" s="308" customFormat="1" ht="38.25" x14ac:dyDescent="0.2">
      <c r="B58" s="315"/>
      <c r="C58" s="312" t="s">
        <v>2342</v>
      </c>
      <c r="D58" s="312" t="s">
        <v>2422</v>
      </c>
      <c r="E58" s="310"/>
      <c r="F58" s="313"/>
      <c r="G58" s="313"/>
      <c r="H58" s="314"/>
      <c r="I58" s="311"/>
      <c r="J58" s="309"/>
      <c r="K58" s="309"/>
      <c r="L58" s="309"/>
    </row>
    <row r="59" spans="2:12" s="308" customFormat="1" ht="12.75" x14ac:dyDescent="0.2">
      <c r="B59" s="315" t="s">
        <v>2423</v>
      </c>
      <c r="C59" s="312"/>
      <c r="D59" s="312"/>
      <c r="E59" s="310"/>
      <c r="F59" s="313"/>
      <c r="G59" s="313"/>
      <c r="H59" s="314"/>
      <c r="I59" s="311"/>
      <c r="J59" s="309"/>
      <c r="K59" s="309"/>
      <c r="L59" s="309"/>
    </row>
    <row r="60" spans="2:12" s="308" customFormat="1" ht="165.75" x14ac:dyDescent="0.2">
      <c r="B60" s="312" t="s">
        <v>2452</v>
      </c>
      <c r="C60" s="312" t="s">
        <v>2343</v>
      </c>
      <c r="D60" s="312" t="s">
        <v>2424</v>
      </c>
      <c r="E60" s="310"/>
      <c r="F60" s="313"/>
      <c r="G60" s="313"/>
      <c r="H60" s="314"/>
      <c r="I60" s="311"/>
      <c r="J60" s="309"/>
      <c r="K60" s="309"/>
      <c r="L60" s="309"/>
    </row>
    <row r="61" spans="2:12" s="308" customFormat="1" ht="63.75" x14ac:dyDescent="0.2">
      <c r="B61" s="315"/>
      <c r="C61" s="312" t="s">
        <v>2344</v>
      </c>
      <c r="D61" s="312" t="s">
        <v>2425</v>
      </c>
      <c r="E61" s="310"/>
      <c r="F61" s="313"/>
      <c r="G61" s="313"/>
      <c r="H61" s="314"/>
      <c r="I61" s="311"/>
      <c r="J61" s="309"/>
      <c r="K61" s="309"/>
      <c r="L61" s="309"/>
    </row>
    <row r="62" spans="2:12" s="308" customFormat="1" ht="102" x14ac:dyDescent="0.2">
      <c r="B62" s="315"/>
      <c r="C62" s="312" t="s">
        <v>2345</v>
      </c>
      <c r="D62" s="312" t="s">
        <v>2426</v>
      </c>
      <c r="E62" s="310"/>
      <c r="F62" s="313"/>
      <c r="G62" s="313"/>
      <c r="H62" s="314"/>
      <c r="I62" s="311"/>
      <c r="J62" s="309"/>
      <c r="K62" s="309"/>
      <c r="L62" s="309"/>
    </row>
    <row r="63" spans="2:12" s="308" customFormat="1" ht="12.75" x14ac:dyDescent="0.2">
      <c r="B63" s="315" t="s">
        <v>2427</v>
      </c>
      <c r="C63" s="312"/>
      <c r="D63" s="312"/>
      <c r="E63" s="310"/>
      <c r="F63" s="313"/>
      <c r="G63" s="313"/>
      <c r="H63" s="314"/>
      <c r="I63" s="311"/>
      <c r="J63" s="309"/>
      <c r="K63" s="309"/>
      <c r="L63" s="309"/>
    </row>
    <row r="64" spans="2:12" s="308" customFormat="1" ht="150.75" customHeight="1" x14ac:dyDescent="0.2">
      <c r="B64" s="312" t="s">
        <v>2453</v>
      </c>
      <c r="C64" s="312">
        <v>12</v>
      </c>
      <c r="D64" s="312" t="s">
        <v>2346</v>
      </c>
      <c r="E64" s="310"/>
      <c r="F64" s="313"/>
      <c r="G64" s="313"/>
      <c r="H64" s="314"/>
      <c r="I64" s="311"/>
      <c r="J64" s="309"/>
      <c r="K64" s="309"/>
      <c r="L64" s="309"/>
    </row>
    <row r="65" spans="2:12" s="308" customFormat="1" ht="102" x14ac:dyDescent="0.2">
      <c r="B65" s="312" t="s">
        <v>2347</v>
      </c>
      <c r="C65" s="312" t="s">
        <v>2348</v>
      </c>
      <c r="D65" s="312" t="s">
        <v>2428</v>
      </c>
      <c r="E65" s="310"/>
      <c r="F65" s="313"/>
      <c r="G65" s="313"/>
      <c r="H65" s="314"/>
      <c r="I65" s="311"/>
      <c r="J65" s="309"/>
      <c r="K65" s="309"/>
      <c r="L65" s="309"/>
    </row>
    <row r="66" spans="2:12" s="308" customFormat="1" ht="191.25" x14ac:dyDescent="0.2">
      <c r="B66" s="315"/>
      <c r="C66" s="312" t="s">
        <v>2349</v>
      </c>
      <c r="D66" s="312" t="s">
        <v>2429</v>
      </c>
      <c r="E66" s="310"/>
      <c r="F66" s="313"/>
      <c r="G66" s="313"/>
      <c r="H66" s="314"/>
      <c r="I66" s="311"/>
      <c r="J66" s="309"/>
      <c r="K66" s="309"/>
      <c r="L66" s="309"/>
    </row>
    <row r="67" spans="2:12" s="308" customFormat="1" ht="191.25" x14ac:dyDescent="0.2">
      <c r="B67" s="315"/>
      <c r="C67" s="312" t="s">
        <v>2350</v>
      </c>
      <c r="D67" s="312" t="s">
        <v>2430</v>
      </c>
      <c r="E67" s="310"/>
      <c r="F67" s="313"/>
      <c r="G67" s="313"/>
      <c r="H67" s="314"/>
      <c r="I67" s="311"/>
      <c r="J67" s="309"/>
      <c r="K67" s="309"/>
      <c r="L67" s="309"/>
    </row>
    <row r="68" spans="2:12" s="308" customFormat="1" ht="58.5" customHeight="1" x14ac:dyDescent="0.2">
      <c r="B68" s="315"/>
      <c r="C68" s="312" t="s">
        <v>2351</v>
      </c>
      <c r="D68" s="312" t="s">
        <v>2431</v>
      </c>
      <c r="E68" s="310"/>
      <c r="F68" s="313"/>
      <c r="G68" s="313"/>
      <c r="H68" s="314"/>
      <c r="I68" s="311"/>
      <c r="J68" s="309"/>
      <c r="K68" s="309"/>
      <c r="L68" s="309"/>
    </row>
    <row r="69" spans="2:12" s="308" customFormat="1" ht="114.75" x14ac:dyDescent="0.2">
      <c r="B69" s="315"/>
      <c r="C69" s="312" t="s">
        <v>2352</v>
      </c>
      <c r="D69" s="312" t="s">
        <v>2432</v>
      </c>
      <c r="E69" s="310"/>
      <c r="F69" s="313"/>
      <c r="G69" s="313"/>
      <c r="H69" s="314"/>
      <c r="I69" s="311"/>
      <c r="J69" s="309"/>
      <c r="K69" s="309"/>
      <c r="L69" s="309"/>
    </row>
    <row r="70" spans="2:12" s="308" customFormat="1" ht="76.5" x14ac:dyDescent="0.2">
      <c r="B70" s="315"/>
      <c r="C70" s="312" t="s">
        <v>2353</v>
      </c>
      <c r="D70" s="312" t="s">
        <v>2433</v>
      </c>
      <c r="E70" s="310"/>
      <c r="F70" s="313"/>
      <c r="G70" s="313"/>
      <c r="H70" s="314"/>
      <c r="I70" s="311"/>
      <c r="J70" s="309"/>
      <c r="K70" s="309"/>
      <c r="L70" s="309"/>
    </row>
    <row r="71" spans="2:12" s="308" customFormat="1" ht="51" x14ac:dyDescent="0.2">
      <c r="B71" s="315"/>
      <c r="C71" s="312" t="s">
        <v>2354</v>
      </c>
      <c r="D71" s="312" t="s">
        <v>2434</v>
      </c>
      <c r="E71" s="310"/>
      <c r="F71" s="313"/>
      <c r="G71" s="313"/>
      <c r="H71" s="314"/>
      <c r="I71" s="311"/>
      <c r="J71" s="309"/>
      <c r="K71" s="309"/>
      <c r="L71" s="309"/>
    </row>
    <row r="72" spans="2:12" s="308" customFormat="1" ht="25.5" x14ac:dyDescent="0.2">
      <c r="B72" s="315" t="s">
        <v>2435</v>
      </c>
      <c r="C72" s="312"/>
      <c r="D72" s="312"/>
      <c r="E72" s="310"/>
      <c r="F72" s="313"/>
      <c r="G72" s="313"/>
      <c r="H72" s="314"/>
      <c r="I72" s="311"/>
      <c r="J72" s="309"/>
      <c r="K72" s="309"/>
      <c r="L72" s="309"/>
    </row>
    <row r="73" spans="2:12" s="308" customFormat="1" ht="25.5" x14ac:dyDescent="0.2">
      <c r="B73" s="312" t="s">
        <v>2454</v>
      </c>
      <c r="C73" s="312" t="s">
        <v>2355</v>
      </c>
      <c r="D73" s="312" t="s">
        <v>2436</v>
      </c>
      <c r="E73" s="310"/>
      <c r="F73" s="313"/>
      <c r="G73" s="313"/>
      <c r="H73" s="314"/>
      <c r="I73" s="311"/>
      <c r="J73" s="309"/>
      <c r="K73" s="309"/>
      <c r="L73" s="309"/>
    </row>
    <row r="74" spans="2:12" s="308" customFormat="1" ht="12.75" x14ac:dyDescent="0.2">
      <c r="B74" s="315"/>
      <c r="C74" s="312" t="s">
        <v>2356</v>
      </c>
      <c r="D74" s="312" t="s">
        <v>2437</v>
      </c>
      <c r="E74" s="310"/>
      <c r="F74" s="313"/>
      <c r="G74" s="313"/>
      <c r="H74" s="314"/>
      <c r="I74" s="311"/>
      <c r="J74" s="309"/>
      <c r="K74" s="309"/>
      <c r="L74" s="309"/>
    </row>
    <row r="75" spans="2:12" s="308" customFormat="1" ht="12.75" x14ac:dyDescent="0.2">
      <c r="B75" s="315"/>
      <c r="C75" s="312" t="s">
        <v>2357</v>
      </c>
      <c r="D75" s="312" t="s">
        <v>2438</v>
      </c>
      <c r="E75" s="310"/>
      <c r="F75" s="313"/>
      <c r="G75" s="313"/>
      <c r="H75" s="314"/>
      <c r="I75" s="311"/>
      <c r="J75" s="309"/>
      <c r="K75" s="309"/>
      <c r="L75" s="309"/>
    </row>
    <row r="76" spans="2:12" s="308" customFormat="1" ht="38.25" x14ac:dyDescent="0.2">
      <c r="B76" s="312" t="s">
        <v>2455</v>
      </c>
      <c r="C76" s="312" t="s">
        <v>2358</v>
      </c>
      <c r="D76" s="312" t="s">
        <v>2439</v>
      </c>
      <c r="E76" s="310"/>
      <c r="F76" s="313"/>
      <c r="G76" s="313"/>
      <c r="H76" s="314"/>
      <c r="I76" s="311"/>
      <c r="J76" s="309"/>
      <c r="K76" s="309"/>
      <c r="L76" s="309"/>
    </row>
    <row r="77" spans="2:12" s="308" customFormat="1" ht="12.75" x14ac:dyDescent="0.2">
      <c r="B77" s="315"/>
      <c r="C77" s="312" t="s">
        <v>2359</v>
      </c>
      <c r="D77" s="312" t="s">
        <v>2440</v>
      </c>
      <c r="E77" s="310"/>
      <c r="F77" s="313"/>
      <c r="G77" s="313"/>
      <c r="H77" s="314"/>
      <c r="I77" s="311"/>
      <c r="J77" s="309"/>
      <c r="K77" s="309"/>
      <c r="L77" s="309"/>
    </row>
    <row r="78" spans="2:12" s="308" customFormat="1" ht="38.25" x14ac:dyDescent="0.2">
      <c r="B78" s="315"/>
      <c r="C78" s="312" t="s">
        <v>2360</v>
      </c>
      <c r="D78" s="312" t="s">
        <v>2441</v>
      </c>
      <c r="E78" s="310"/>
      <c r="F78" s="313"/>
      <c r="G78" s="313"/>
      <c r="H78" s="314"/>
      <c r="I78" s="311"/>
      <c r="J78" s="309"/>
      <c r="K78" s="309"/>
      <c r="L78" s="309"/>
    </row>
    <row r="79" spans="2:12" s="308" customFormat="1" ht="25.5" x14ac:dyDescent="0.2">
      <c r="B79" s="315"/>
      <c r="C79" s="312" t="s">
        <v>2361</v>
      </c>
      <c r="D79" s="312" t="s">
        <v>2442</v>
      </c>
      <c r="E79" s="310"/>
      <c r="F79" s="313"/>
      <c r="G79" s="313"/>
      <c r="H79" s="314"/>
      <c r="I79" s="311"/>
      <c r="J79" s="309"/>
      <c r="K79" s="309"/>
      <c r="L79" s="309"/>
    </row>
    <row r="80" spans="2:12" s="308" customFormat="1" ht="38.25" x14ac:dyDescent="0.2">
      <c r="B80" s="315"/>
      <c r="C80" s="312" t="s">
        <v>2362</v>
      </c>
      <c r="D80" s="312" t="s">
        <v>2443</v>
      </c>
      <c r="E80" s="310"/>
      <c r="F80" s="313"/>
      <c r="G80" s="313"/>
      <c r="H80" s="314"/>
      <c r="I80" s="311"/>
      <c r="J80" s="309"/>
      <c r="K80" s="309"/>
      <c r="L80" s="309"/>
    </row>
    <row r="81" spans="2:12" s="308" customFormat="1" ht="25.5" x14ac:dyDescent="0.2">
      <c r="B81" s="315" t="s">
        <v>2444</v>
      </c>
      <c r="C81" s="312"/>
      <c r="D81" s="312"/>
      <c r="E81" s="310"/>
      <c r="F81" s="313"/>
      <c r="G81" s="313"/>
      <c r="H81" s="314"/>
      <c r="I81" s="311"/>
      <c r="J81" s="309"/>
      <c r="K81" s="309"/>
      <c r="L81" s="309"/>
    </row>
    <row r="82" spans="2:12" s="308" customFormat="1" ht="178.5" x14ac:dyDescent="0.2">
      <c r="B82" s="312" t="s">
        <v>2363</v>
      </c>
      <c r="C82" s="312" t="s">
        <v>2364</v>
      </c>
      <c r="D82" s="312" t="s">
        <v>2445</v>
      </c>
      <c r="E82" s="310"/>
      <c r="F82" s="313"/>
      <c r="G82" s="313"/>
      <c r="H82" s="314"/>
      <c r="I82" s="311"/>
      <c r="J82" s="309"/>
      <c r="K82" s="309"/>
      <c r="L82" s="309"/>
    </row>
    <row r="83" spans="2:12" s="308" customFormat="1" ht="12.75" x14ac:dyDescent="0.2">
      <c r="B83" s="315"/>
      <c r="C83" s="312" t="s">
        <v>2365</v>
      </c>
      <c r="D83" s="312" t="s">
        <v>2446</v>
      </c>
      <c r="E83" s="310"/>
      <c r="F83" s="313"/>
      <c r="G83" s="313"/>
      <c r="H83" s="314"/>
      <c r="I83" s="311"/>
      <c r="J83" s="309"/>
      <c r="K83" s="309"/>
      <c r="L83" s="309"/>
    </row>
    <row r="84" spans="2:12" s="308" customFormat="1" ht="12.75" x14ac:dyDescent="0.2">
      <c r="B84" s="315"/>
      <c r="C84" s="312" t="s">
        <v>2366</v>
      </c>
      <c r="D84" s="312" t="s">
        <v>2447</v>
      </c>
      <c r="E84" s="310"/>
      <c r="F84" s="313"/>
      <c r="G84" s="313"/>
      <c r="H84" s="314"/>
      <c r="I84" s="311"/>
      <c r="J84" s="309"/>
      <c r="K84" s="309"/>
      <c r="L84" s="309"/>
    </row>
    <row r="85" spans="2:12" s="308" customFormat="1" ht="12.75" x14ac:dyDescent="0.2">
      <c r="B85" s="315"/>
      <c r="C85" s="312" t="s">
        <v>2367</v>
      </c>
      <c r="D85" s="312" t="s">
        <v>2448</v>
      </c>
      <c r="E85" s="310"/>
      <c r="F85" s="313"/>
      <c r="G85" s="313"/>
      <c r="H85" s="314"/>
      <c r="I85" s="311"/>
      <c r="J85" s="309"/>
      <c r="K85" s="309"/>
      <c r="L85" s="309"/>
    </row>
    <row r="86" spans="2:12" s="308" customFormat="1" ht="12.75" x14ac:dyDescent="0.2">
      <c r="B86" s="315"/>
      <c r="C86" s="312" t="s">
        <v>2368</v>
      </c>
      <c r="D86" s="312" t="s">
        <v>2449</v>
      </c>
      <c r="E86" s="310"/>
      <c r="F86" s="313"/>
      <c r="G86" s="313"/>
      <c r="H86" s="314"/>
      <c r="I86" s="311"/>
      <c r="J86" s="309"/>
      <c r="K86" s="309"/>
      <c r="L86" s="309"/>
    </row>
    <row r="87" spans="2:12" s="308" customFormat="1" ht="12.75" x14ac:dyDescent="0.2">
      <c r="B87" s="315"/>
      <c r="C87" s="312" t="s">
        <v>2369</v>
      </c>
      <c r="D87" s="312" t="s">
        <v>2450</v>
      </c>
      <c r="E87" s="310"/>
      <c r="F87" s="313"/>
      <c r="G87" s="313"/>
      <c r="H87" s="314"/>
      <c r="I87" s="311"/>
      <c r="J87" s="309"/>
      <c r="K87" s="309"/>
      <c r="L87" s="309"/>
    </row>
    <row r="88" spans="2:12" s="308" customFormat="1" ht="51" x14ac:dyDescent="0.2">
      <c r="B88" s="312" t="s">
        <v>2372</v>
      </c>
      <c r="C88" s="312" t="s">
        <v>2370</v>
      </c>
      <c r="D88" s="312" t="s">
        <v>2371</v>
      </c>
      <c r="E88" s="310"/>
      <c r="F88" s="313"/>
      <c r="G88" s="313"/>
      <c r="H88" s="314"/>
      <c r="I88" s="311"/>
      <c r="J88" s="309"/>
      <c r="K88" s="309"/>
      <c r="L88" s="309"/>
    </row>
    <row r="89" spans="2:12" s="308" customFormat="1" ht="76.5" x14ac:dyDescent="0.2">
      <c r="B89" s="312"/>
      <c r="C89" s="312" t="s">
        <v>2373</v>
      </c>
      <c r="D89" s="312" t="s">
        <v>2378</v>
      </c>
      <c r="E89" s="310"/>
      <c r="F89" s="313"/>
      <c r="G89" s="313"/>
      <c r="H89" s="314"/>
      <c r="I89" s="311"/>
      <c r="J89" s="309"/>
      <c r="K89" s="309"/>
      <c r="L89" s="309"/>
    </row>
    <row r="90" spans="2:12" s="308" customFormat="1" ht="38.25" x14ac:dyDescent="0.2">
      <c r="B90" s="312"/>
      <c r="C90" s="312" t="s">
        <v>2374</v>
      </c>
      <c r="D90" s="312" t="s">
        <v>2379</v>
      </c>
      <c r="E90" s="310"/>
      <c r="F90" s="313"/>
      <c r="G90" s="313"/>
      <c r="H90" s="314"/>
      <c r="I90" s="311"/>
      <c r="J90" s="309"/>
      <c r="K90" s="309"/>
      <c r="L90" s="309"/>
    </row>
    <row r="91" spans="2:12" s="308" customFormat="1" ht="38.25" x14ac:dyDescent="0.2">
      <c r="B91" s="312"/>
      <c r="C91" s="312" t="s">
        <v>2375</v>
      </c>
      <c r="D91" s="312" t="s">
        <v>2380</v>
      </c>
      <c r="E91" s="310"/>
      <c r="F91" s="313"/>
      <c r="G91" s="313"/>
      <c r="H91" s="314"/>
      <c r="I91" s="311"/>
      <c r="J91" s="309"/>
      <c r="K91" s="309"/>
      <c r="L91" s="309"/>
    </row>
    <row r="92" spans="2:12" s="308" customFormat="1" ht="25.5" x14ac:dyDescent="0.2">
      <c r="B92" s="312"/>
      <c r="C92" s="312" t="s">
        <v>2376</v>
      </c>
      <c r="D92" s="312" t="s">
        <v>2381</v>
      </c>
      <c r="E92" s="310"/>
      <c r="F92" s="313"/>
      <c r="G92" s="313"/>
      <c r="H92" s="314"/>
      <c r="I92" s="311"/>
      <c r="J92" s="309"/>
      <c r="K92" s="309"/>
      <c r="L92" s="309"/>
    </row>
    <row r="93" spans="2:12" s="308" customFormat="1" ht="25.5" x14ac:dyDescent="0.2">
      <c r="B93" s="312"/>
      <c r="C93" s="312" t="s">
        <v>2377</v>
      </c>
      <c r="D93" s="312" t="s">
        <v>2382</v>
      </c>
      <c r="E93" s="310"/>
      <c r="F93" s="313"/>
      <c r="G93" s="313"/>
      <c r="H93" s="314"/>
      <c r="I93" s="311"/>
      <c r="J93" s="309"/>
      <c r="K93" s="309"/>
      <c r="L93" s="309"/>
    </row>
    <row r="94" spans="2:12" s="308" customFormat="1" ht="12.75" x14ac:dyDescent="0.2">
      <c r="B94" s="315"/>
      <c r="C94" s="312"/>
      <c r="D94" s="312"/>
      <c r="E94" s="310"/>
      <c r="F94" s="313"/>
      <c r="G94" s="313"/>
      <c r="H94" s="314"/>
      <c r="I94" s="311"/>
      <c r="J94" s="309"/>
      <c r="K94" s="309"/>
      <c r="L94" s="309"/>
    </row>
    <row r="95" spans="2:12" s="308" customFormat="1" ht="12.75" hidden="1" x14ac:dyDescent="0.2">
      <c r="B95" s="315"/>
      <c r="C95" s="312"/>
      <c r="D95" s="312"/>
      <c r="E95" s="310"/>
      <c r="F95" s="313"/>
      <c r="G95" s="313"/>
      <c r="H95" s="314"/>
      <c r="I95" s="311"/>
      <c r="J95" s="309"/>
      <c r="K95" s="309"/>
      <c r="L95" s="309"/>
    </row>
    <row r="96" spans="2:12" s="308" customFormat="1" ht="12.75" hidden="1" x14ac:dyDescent="0.2">
      <c r="B96" s="312"/>
      <c r="C96" s="312"/>
      <c r="D96" s="312"/>
      <c r="E96" s="310"/>
      <c r="F96" s="313"/>
      <c r="G96" s="313"/>
      <c r="H96" s="314"/>
      <c r="I96" s="311"/>
      <c r="J96" s="309"/>
      <c r="K96" s="309"/>
      <c r="L96" s="309"/>
    </row>
    <row r="97" spans="2:12" s="308" customFormat="1" ht="12.75" hidden="1" x14ac:dyDescent="0.2">
      <c r="B97" s="312"/>
      <c r="C97" s="312"/>
      <c r="D97" s="312"/>
      <c r="E97" s="310"/>
      <c r="F97" s="313"/>
      <c r="G97" s="313"/>
      <c r="H97" s="314"/>
      <c r="I97" s="311"/>
      <c r="J97" s="309"/>
      <c r="K97" s="309"/>
      <c r="L97" s="309"/>
    </row>
    <row r="98" spans="2:12" s="308" customFormat="1" ht="12.75" hidden="1" x14ac:dyDescent="0.2">
      <c r="B98" s="312"/>
      <c r="C98" s="312"/>
      <c r="D98" s="312"/>
      <c r="E98" s="310"/>
      <c r="F98" s="313"/>
      <c r="G98" s="313"/>
      <c r="H98" s="314"/>
      <c r="I98" s="311"/>
      <c r="J98" s="309"/>
      <c r="K98" s="309"/>
      <c r="L98" s="309"/>
    </row>
    <row r="99" spans="2:12" s="308" customFormat="1" ht="12.75" hidden="1" x14ac:dyDescent="0.2">
      <c r="B99" s="312"/>
      <c r="C99" s="312"/>
      <c r="D99" s="312"/>
      <c r="E99" s="310"/>
      <c r="F99" s="313"/>
      <c r="G99" s="313"/>
      <c r="H99" s="314"/>
      <c r="I99" s="311"/>
      <c r="J99" s="309"/>
      <c r="K99" s="309"/>
      <c r="L99" s="309"/>
    </row>
    <row r="100" spans="2:12" s="308" customFormat="1" ht="12.75" hidden="1" x14ac:dyDescent="0.2">
      <c r="B100" s="312"/>
      <c r="C100" s="312"/>
      <c r="D100" s="312"/>
      <c r="E100" s="310"/>
      <c r="F100" s="313"/>
      <c r="G100" s="313"/>
      <c r="H100" s="314"/>
      <c r="I100" s="311"/>
      <c r="J100" s="309"/>
      <c r="K100" s="309"/>
      <c r="L100" s="309"/>
    </row>
    <row r="101" spans="2:12" s="308" customFormat="1" ht="12.75" hidden="1" x14ac:dyDescent="0.2">
      <c r="B101" s="315"/>
      <c r="C101" s="312"/>
      <c r="D101" s="312"/>
      <c r="E101" s="310"/>
      <c r="F101" s="313"/>
      <c r="G101" s="313"/>
      <c r="H101" s="314"/>
      <c r="I101" s="311"/>
      <c r="J101" s="309"/>
      <c r="K101" s="309"/>
      <c r="L101" s="309"/>
    </row>
    <row r="102" spans="2:12" s="308" customFormat="1" ht="12.75" hidden="1" x14ac:dyDescent="0.2">
      <c r="B102" s="312"/>
      <c r="C102" s="312"/>
      <c r="D102" s="312"/>
      <c r="E102" s="310"/>
      <c r="F102" s="313"/>
      <c r="G102" s="313"/>
      <c r="H102" s="314"/>
      <c r="I102" s="311"/>
      <c r="J102" s="309"/>
      <c r="K102" s="309"/>
      <c r="L102" s="309"/>
    </row>
    <row r="103" spans="2:12" s="308" customFormat="1" ht="12.75" hidden="1" x14ac:dyDescent="0.2">
      <c r="B103" s="312"/>
      <c r="C103" s="312"/>
      <c r="D103" s="312"/>
      <c r="E103" s="310"/>
      <c r="F103" s="313"/>
      <c r="G103" s="313"/>
      <c r="H103" s="314"/>
      <c r="I103" s="311"/>
      <c r="J103" s="309"/>
      <c r="K103" s="309"/>
      <c r="L103" s="309"/>
    </row>
    <row r="104" spans="2:12" s="308" customFormat="1" ht="12.75" hidden="1" x14ac:dyDescent="0.2">
      <c r="B104" s="312"/>
      <c r="C104" s="312"/>
      <c r="D104" s="312"/>
      <c r="E104" s="310"/>
      <c r="F104" s="313"/>
      <c r="G104" s="313"/>
      <c r="H104" s="314"/>
      <c r="I104" s="311"/>
      <c r="J104" s="309"/>
      <c r="K104" s="309"/>
      <c r="L104" s="309"/>
    </row>
    <row r="105" spans="2:12" s="308" customFormat="1" ht="12.75" hidden="1" x14ac:dyDescent="0.2">
      <c r="B105" s="315"/>
      <c r="C105" s="312"/>
      <c r="D105" s="312"/>
      <c r="E105" s="310"/>
      <c r="F105" s="313"/>
      <c r="G105" s="313"/>
      <c r="H105" s="314"/>
      <c r="I105" s="311"/>
      <c r="J105" s="309"/>
      <c r="K105" s="309"/>
      <c r="L105" s="309"/>
    </row>
    <row r="106" spans="2:12" s="308" customFormat="1" ht="12.75" hidden="1" x14ac:dyDescent="0.2">
      <c r="B106" s="312"/>
      <c r="C106" s="312"/>
      <c r="D106" s="312"/>
      <c r="E106" s="310"/>
      <c r="F106" s="313"/>
      <c r="G106" s="313"/>
      <c r="H106" s="314"/>
      <c r="I106" s="311"/>
      <c r="J106" s="309"/>
      <c r="K106" s="309"/>
      <c r="L106" s="309"/>
    </row>
    <row r="107" spans="2:12" s="308" customFormat="1" ht="12.75" hidden="1" x14ac:dyDescent="0.2">
      <c r="B107" s="312"/>
      <c r="C107" s="312"/>
      <c r="D107" s="312"/>
      <c r="E107" s="310"/>
      <c r="F107" s="313"/>
      <c r="G107" s="313"/>
      <c r="H107" s="314"/>
      <c r="I107" s="311"/>
      <c r="J107" s="309"/>
      <c r="K107" s="309"/>
      <c r="L107" s="309"/>
    </row>
    <row r="108" spans="2:12" s="308" customFormat="1" ht="12.75" hidden="1" x14ac:dyDescent="0.2">
      <c r="B108" s="312"/>
      <c r="C108" s="312"/>
      <c r="D108" s="312"/>
      <c r="E108" s="310"/>
      <c r="F108" s="313"/>
      <c r="G108" s="313"/>
      <c r="H108" s="314"/>
      <c r="I108" s="311"/>
      <c r="J108" s="309"/>
      <c r="K108" s="309"/>
      <c r="L108" s="309"/>
    </row>
    <row r="109" spans="2:12" s="308" customFormat="1" ht="12.75" hidden="1" x14ac:dyDescent="0.2">
      <c r="B109" s="315"/>
      <c r="C109" s="312"/>
      <c r="D109" s="312"/>
      <c r="E109" s="310"/>
      <c r="F109" s="313"/>
      <c r="G109" s="313"/>
      <c r="H109" s="314"/>
      <c r="I109" s="311"/>
      <c r="J109" s="309"/>
      <c r="K109" s="309"/>
      <c r="L109" s="309"/>
    </row>
    <row r="110" spans="2:12" s="308" customFormat="1" ht="12.75" hidden="1" x14ac:dyDescent="0.2">
      <c r="B110" s="315"/>
      <c r="C110" s="312"/>
      <c r="D110" s="312"/>
      <c r="E110" s="310"/>
      <c r="F110" s="313"/>
      <c r="G110" s="313"/>
      <c r="H110" s="314"/>
      <c r="I110" s="311"/>
      <c r="J110" s="309"/>
      <c r="K110" s="309"/>
      <c r="L110" s="309"/>
    </row>
    <row r="111" spans="2:12" s="308" customFormat="1" ht="12.75" hidden="1" x14ac:dyDescent="0.2">
      <c r="B111" s="315"/>
      <c r="C111" s="312"/>
      <c r="D111" s="312"/>
      <c r="E111" s="310"/>
      <c r="F111" s="313"/>
      <c r="G111" s="313"/>
      <c r="H111" s="314"/>
      <c r="I111" s="311"/>
      <c r="J111" s="309"/>
      <c r="K111" s="309"/>
      <c r="L111" s="309"/>
    </row>
    <row r="112" spans="2:12" s="308" customFormat="1" ht="12.75" hidden="1" x14ac:dyDescent="0.2">
      <c r="B112" s="315"/>
      <c r="C112" s="312"/>
      <c r="D112" s="312"/>
      <c r="E112" s="310"/>
      <c r="F112" s="313"/>
      <c r="G112" s="313"/>
      <c r="H112" s="314"/>
      <c r="I112" s="311"/>
      <c r="J112" s="309"/>
      <c r="K112" s="309"/>
      <c r="L112" s="309"/>
    </row>
    <row r="113" spans="2:14" s="308" customFormat="1" ht="12.75" hidden="1" x14ac:dyDescent="0.2">
      <c r="B113" s="312"/>
      <c r="C113" s="312"/>
      <c r="D113" s="312"/>
      <c r="E113" s="310"/>
      <c r="F113" s="313"/>
      <c r="G113" s="313"/>
      <c r="H113" s="314"/>
      <c r="I113" s="311"/>
      <c r="J113" s="309"/>
      <c r="K113" s="309"/>
      <c r="L113" s="309"/>
    </row>
    <row r="114" spans="2:14" s="308" customFormat="1" ht="12.75" hidden="1" x14ac:dyDescent="0.2">
      <c r="B114" s="315"/>
      <c r="C114" s="312"/>
      <c r="D114" s="312"/>
      <c r="E114" s="310"/>
      <c r="F114" s="313"/>
      <c r="G114" s="313"/>
      <c r="H114" s="314"/>
      <c r="I114" s="311"/>
      <c r="J114" s="309"/>
      <c r="K114" s="309"/>
      <c r="L114" s="309"/>
    </row>
    <row r="115" spans="2:14" s="308" customFormat="1" ht="12.75" hidden="1" x14ac:dyDescent="0.2">
      <c r="B115" s="315"/>
      <c r="C115" s="312"/>
      <c r="D115" s="312"/>
      <c r="E115" s="310"/>
      <c r="F115" s="313"/>
      <c r="G115" s="313"/>
      <c r="H115" s="314"/>
      <c r="I115" s="311"/>
      <c r="J115" s="309"/>
      <c r="K115" s="309"/>
      <c r="L115" s="309"/>
    </row>
    <row r="116" spans="2:14" s="308" customFormat="1" ht="12.75" hidden="1" x14ac:dyDescent="0.2">
      <c r="B116" s="312"/>
      <c r="C116" s="312"/>
      <c r="D116" s="312"/>
      <c r="E116" s="310"/>
      <c r="F116" s="313"/>
      <c r="G116" s="313"/>
      <c r="H116" s="314"/>
      <c r="I116" s="311"/>
      <c r="J116" s="309"/>
      <c r="K116" s="309"/>
      <c r="L116" s="309"/>
    </row>
    <row r="117" spans="2:14" s="308" customFormat="1" ht="12.75" hidden="1" x14ac:dyDescent="0.2">
      <c r="B117" s="315"/>
      <c r="C117" s="312"/>
      <c r="D117" s="312"/>
      <c r="E117" s="310"/>
      <c r="F117" s="313"/>
      <c r="G117" s="313"/>
      <c r="H117" s="314"/>
      <c r="I117" s="311"/>
      <c r="J117" s="309"/>
      <c r="K117" s="309"/>
      <c r="L117" s="309"/>
    </row>
    <row r="118" spans="2:14" s="308" customFormat="1" ht="12.75" hidden="1" x14ac:dyDescent="0.2">
      <c r="B118" s="315"/>
      <c r="C118" s="312"/>
      <c r="D118" s="312"/>
      <c r="E118" s="310"/>
      <c r="F118" s="313"/>
      <c r="G118" s="313"/>
      <c r="H118" s="314"/>
      <c r="I118" s="311"/>
      <c r="J118" s="309"/>
      <c r="K118" s="309"/>
      <c r="L118" s="309"/>
    </row>
    <row r="119" spans="2:14" s="308" customFormat="1" ht="12.75" hidden="1" x14ac:dyDescent="0.2">
      <c r="B119" s="315"/>
      <c r="C119" s="312"/>
      <c r="D119" s="312"/>
      <c r="E119" s="310"/>
      <c r="F119" s="313"/>
      <c r="G119" s="313"/>
      <c r="H119" s="314"/>
      <c r="I119" s="311"/>
      <c r="J119" s="309"/>
      <c r="K119" s="309"/>
      <c r="L119" s="309"/>
    </row>
    <row r="120" spans="2:14" s="308" customFormat="1" ht="12.75" hidden="1" x14ac:dyDescent="0.2">
      <c r="B120" s="315"/>
      <c r="C120" s="312"/>
      <c r="D120" s="312"/>
      <c r="E120" s="310"/>
      <c r="F120" s="313"/>
      <c r="G120" s="313"/>
      <c r="H120" s="314"/>
      <c r="I120" s="311"/>
      <c r="J120" s="309"/>
      <c r="K120" s="309"/>
      <c r="L120" s="309"/>
    </row>
    <row r="121" spans="2:14" s="308" customFormat="1" ht="12.75" hidden="1" x14ac:dyDescent="0.2">
      <c r="B121" s="315"/>
      <c r="C121" s="312"/>
      <c r="D121" s="312"/>
      <c r="E121" s="310"/>
      <c r="F121" s="313"/>
      <c r="G121" s="313"/>
      <c r="H121" s="314"/>
      <c r="I121" s="311"/>
      <c r="J121" s="309"/>
      <c r="K121" s="309"/>
      <c r="L121" s="309"/>
    </row>
    <row r="122" spans="2:14" ht="12.75" hidden="1" x14ac:dyDescent="0.2">
      <c r="B122" s="189" t="str">
        <f t="shared" si="4"/>
        <v xml:space="preserve"> </v>
      </c>
      <c r="C122" s="189" t="str">
        <f t="shared" si="4"/>
        <v xml:space="preserve"> </v>
      </c>
      <c r="D122" s="312" t="str">
        <f t="shared" si="4"/>
        <v xml:space="preserve"> </v>
      </c>
      <c r="E122" s="137"/>
      <c r="F122" s="190" t="str">
        <f t="shared" si="3"/>
        <v xml:space="preserve"> </v>
      </c>
      <c r="G122" s="190" t="str">
        <f t="shared" si="0"/>
        <v xml:space="preserve"> </v>
      </c>
      <c r="H122" s="191" t="str">
        <f t="shared" si="1"/>
        <v xml:space="preserve"> </v>
      </c>
      <c r="I122" s="151"/>
      <c r="K122" s="19" t="str">
        <f t="shared" si="2"/>
        <v xml:space="preserve"> </v>
      </c>
      <c r="L122" s="19" t="e">
        <f>+IF(#REF!=" "," ",IF(#REF!=#REF!,0,IF(#REF!=#REF!,0,1)))</f>
        <v>#REF!</v>
      </c>
      <c r="M122" s="17"/>
      <c r="N122" s="17"/>
    </row>
    <row r="123" spans="2:14" ht="12.75" hidden="1" x14ac:dyDescent="0.2">
      <c r="B123" s="189" t="str">
        <f t="shared" si="4"/>
        <v xml:space="preserve"> </v>
      </c>
      <c r="C123" s="189" t="str">
        <f t="shared" si="4"/>
        <v xml:space="preserve"> </v>
      </c>
      <c r="D123" s="312" t="str">
        <f t="shared" si="4"/>
        <v xml:space="preserve"> </v>
      </c>
      <c r="E123" s="137"/>
      <c r="F123" s="190" t="str">
        <f t="shared" si="3"/>
        <v xml:space="preserve"> </v>
      </c>
      <c r="G123" s="190" t="str">
        <f t="shared" si="0"/>
        <v xml:space="preserve"> </v>
      </c>
      <c r="H123" s="191" t="str">
        <f t="shared" si="1"/>
        <v xml:space="preserve"> </v>
      </c>
      <c r="I123" s="151"/>
      <c r="K123" s="19" t="str">
        <f t="shared" si="2"/>
        <v xml:space="preserve"> </v>
      </c>
      <c r="L123" s="19" t="e">
        <f>+IF(#REF!=" "," ",IF(#REF!=#REF!,0,IF(#REF!=#REF!,0,1)))</f>
        <v>#REF!</v>
      </c>
      <c r="M123" s="17"/>
      <c r="N123" s="17"/>
    </row>
    <row r="124" spans="2:14" ht="12.75" hidden="1" x14ac:dyDescent="0.2">
      <c r="B124" s="189" t="str">
        <f t="shared" si="4"/>
        <v xml:space="preserve"> </v>
      </c>
      <c r="C124" s="189" t="str">
        <f t="shared" si="4"/>
        <v xml:space="preserve"> </v>
      </c>
      <c r="D124" s="312" t="str">
        <f t="shared" si="4"/>
        <v xml:space="preserve"> </v>
      </c>
      <c r="E124" s="137"/>
      <c r="F124" s="190" t="str">
        <f t="shared" si="3"/>
        <v xml:space="preserve"> </v>
      </c>
      <c r="G124" s="190" t="str">
        <f t="shared" si="0"/>
        <v xml:space="preserve"> </v>
      </c>
      <c r="H124" s="191" t="str">
        <f t="shared" si="1"/>
        <v xml:space="preserve"> </v>
      </c>
      <c r="I124" s="151"/>
      <c r="K124" s="19" t="str">
        <f t="shared" si="2"/>
        <v xml:space="preserve"> </v>
      </c>
      <c r="L124" s="19" t="e">
        <f>+IF(#REF!=" "," ",IF(#REF!=#REF!,0,IF(#REF!=#REF!,0,1)))</f>
        <v>#REF!</v>
      </c>
      <c r="M124" s="17"/>
      <c r="N124" s="17"/>
    </row>
    <row r="125" spans="2:14" ht="12.75" hidden="1" x14ac:dyDescent="0.2">
      <c r="B125" s="189" t="str">
        <f t="shared" si="4"/>
        <v xml:space="preserve"> </v>
      </c>
      <c r="C125" s="189" t="str">
        <f t="shared" si="4"/>
        <v xml:space="preserve"> </v>
      </c>
      <c r="D125" s="312" t="str">
        <f t="shared" si="4"/>
        <v xml:space="preserve"> </v>
      </c>
      <c r="E125" s="137"/>
      <c r="F125" s="190" t="str">
        <f t="shared" si="3"/>
        <v xml:space="preserve"> </v>
      </c>
      <c r="G125" s="190" t="str">
        <f t="shared" si="0"/>
        <v xml:space="preserve"> </v>
      </c>
      <c r="H125" s="191" t="str">
        <f t="shared" si="1"/>
        <v xml:space="preserve"> </v>
      </c>
      <c r="I125" s="151"/>
      <c r="K125" s="19" t="str">
        <f t="shared" si="2"/>
        <v xml:space="preserve"> </v>
      </c>
      <c r="L125" s="19" t="e">
        <f>+IF(#REF!=" "," ",IF(#REF!=#REF!,0,IF(#REF!=#REF!,0,1)))</f>
        <v>#REF!</v>
      </c>
      <c r="M125" s="17"/>
      <c r="N125" s="17"/>
    </row>
    <row r="126" spans="2:14" ht="12.75" hidden="1" x14ac:dyDescent="0.2">
      <c r="B126" s="189" t="str">
        <f t="shared" si="4"/>
        <v xml:space="preserve"> </v>
      </c>
      <c r="C126" s="189" t="str">
        <f t="shared" si="4"/>
        <v xml:space="preserve"> </v>
      </c>
      <c r="D126" s="312" t="str">
        <f t="shared" si="4"/>
        <v xml:space="preserve"> </v>
      </c>
      <c r="E126" s="137"/>
      <c r="F126" s="190" t="str">
        <f t="shared" si="3"/>
        <v xml:space="preserve"> </v>
      </c>
      <c r="G126" s="190" t="str">
        <f t="shared" si="0"/>
        <v xml:space="preserve"> </v>
      </c>
      <c r="H126" s="191" t="str">
        <f t="shared" si="1"/>
        <v xml:space="preserve"> </v>
      </c>
      <c r="I126" s="151"/>
      <c r="K126" s="19" t="str">
        <f t="shared" si="2"/>
        <v xml:space="preserve"> </v>
      </c>
      <c r="L126" s="19" t="e">
        <f>+IF(#REF!=" "," ",IF(#REF!=#REF!,0,IF(#REF!=#REF!,0,1)))</f>
        <v>#REF!</v>
      </c>
    </row>
    <row r="127" spans="2:14" ht="11.1" hidden="1" customHeight="1" x14ac:dyDescent="0.2">
      <c r="E127" s="24"/>
      <c r="F127" s="17"/>
      <c r="G127" s="17"/>
      <c r="H127" s="17"/>
      <c r="I127" s="24"/>
      <c r="J127" s="17"/>
      <c r="K127" s="18"/>
      <c r="L127" s="18"/>
      <c r="M127" s="17"/>
      <c r="N127" s="17"/>
    </row>
    <row r="128" spans="2:14" hidden="1" x14ac:dyDescent="0.2">
      <c r="E128" s="24"/>
      <c r="F128" s="17"/>
      <c r="G128" s="17"/>
      <c r="H128" s="17"/>
      <c r="I128" s="24"/>
      <c r="J128" s="17"/>
      <c r="K128" s="18"/>
      <c r="L128" s="18"/>
      <c r="M128" s="17"/>
      <c r="N128" s="17"/>
    </row>
    <row r="129" spans="2:14" hidden="1" x14ac:dyDescent="0.2">
      <c r="E129" s="24"/>
      <c r="J129" s="17"/>
      <c r="K129" s="18"/>
      <c r="L129" s="18"/>
      <c r="M129" s="17"/>
      <c r="N129" s="17"/>
    </row>
    <row r="130" spans="2:14" hidden="1" x14ac:dyDescent="0.2">
      <c r="E130" s="24"/>
      <c r="J130" s="17"/>
      <c r="K130" s="18"/>
      <c r="L130" s="18"/>
      <c r="M130" s="17"/>
      <c r="N130" s="17"/>
    </row>
    <row r="131" spans="2:14" hidden="1" x14ac:dyDescent="0.2">
      <c r="E131" s="24"/>
      <c r="J131" s="17"/>
      <c r="K131" s="18"/>
      <c r="L131" s="18"/>
      <c r="M131" s="17"/>
      <c r="N131" s="17"/>
    </row>
    <row r="132" spans="2:14" hidden="1" x14ac:dyDescent="0.2">
      <c r="E132" s="24"/>
      <c r="J132" s="17"/>
      <c r="K132" s="18"/>
      <c r="L132" s="18"/>
      <c r="M132" s="17"/>
      <c r="N132" s="17"/>
    </row>
    <row r="133" spans="2:14" hidden="1" x14ac:dyDescent="0.2">
      <c r="E133" s="24"/>
      <c r="F133" s="17"/>
      <c r="G133" s="17"/>
      <c r="H133" s="17"/>
      <c r="I133" s="24"/>
      <c r="J133" s="17"/>
      <c r="K133" s="18"/>
      <c r="L133" s="18"/>
      <c r="M133" s="17"/>
      <c r="N133" s="17"/>
    </row>
    <row r="134" spans="2:14" hidden="1" x14ac:dyDescent="0.2">
      <c r="E134" s="24"/>
      <c r="F134" s="17"/>
      <c r="G134" s="17"/>
      <c r="H134" s="17"/>
      <c r="I134" s="24"/>
      <c r="J134" s="17"/>
      <c r="K134" s="18"/>
      <c r="L134" s="18"/>
      <c r="M134" s="17"/>
      <c r="N134" s="17"/>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8"/>
      <c r="L136" s="18"/>
      <c r="M136" s="18"/>
      <c r="N136" s="18"/>
    </row>
    <row r="137" spans="2:14" s="24" customFormat="1" hidden="1" x14ac:dyDescent="0.2">
      <c r="B137" s="18"/>
      <c r="C137" s="18"/>
      <c r="D137" s="18"/>
      <c r="E137" s="18"/>
      <c r="F137" s="18"/>
      <c r="G137" s="18"/>
      <c r="H137" s="18"/>
      <c r="I137" s="18"/>
      <c r="J137" s="18"/>
      <c r="K137" s="18"/>
      <c r="L137" s="18"/>
      <c r="M137" s="18"/>
      <c r="N137" s="18"/>
    </row>
    <row r="138" spans="2:14" s="24" customFormat="1" hidden="1" x14ac:dyDescent="0.2">
      <c r="B138" s="18"/>
      <c r="C138" s="18"/>
      <c r="D138" s="18"/>
      <c r="E138" s="18"/>
      <c r="F138" s="18"/>
      <c r="G138" s="18"/>
      <c r="H138" s="18"/>
      <c r="I138" s="18"/>
      <c r="J138" s="18"/>
      <c r="K138" s="18"/>
      <c r="L138" s="18"/>
      <c r="M138" s="18"/>
      <c r="N138" s="18"/>
    </row>
    <row r="139" spans="2:14" s="24" customFormat="1" hidden="1" x14ac:dyDescent="0.2">
      <c r="B139" s="18"/>
      <c r="C139" s="18"/>
      <c r="D139" s="18"/>
      <c r="E139" s="18"/>
      <c r="F139" s="18"/>
      <c r="G139" s="18"/>
      <c r="H139" s="18"/>
      <c r="I139" s="18"/>
      <c r="J139" s="18"/>
      <c r="K139" s="18"/>
      <c r="L139" s="18"/>
      <c r="M139" s="18"/>
      <c r="N139" s="18"/>
    </row>
    <row r="140" spans="2:14" s="24" customFormat="1" hidden="1" x14ac:dyDescent="0.2">
      <c r="B140" s="18"/>
      <c r="C140" s="18"/>
      <c r="D140" s="18"/>
      <c r="E140" s="18"/>
      <c r="F140" s="18"/>
      <c r="G140" s="18"/>
      <c r="H140" s="18"/>
      <c r="I140" s="18"/>
      <c r="J140" s="18"/>
      <c r="K140" s="18"/>
      <c r="L140" s="18"/>
      <c r="M140" s="18"/>
      <c r="N140" s="18"/>
    </row>
    <row r="141" spans="2:14" s="24" customFormat="1" hidden="1" x14ac:dyDescent="0.2">
      <c r="B141" s="18"/>
      <c r="C141" s="18"/>
      <c r="D141" s="18"/>
      <c r="E141" s="18"/>
      <c r="F141" s="18"/>
      <c r="G141" s="18"/>
      <c r="H141" s="18"/>
      <c r="I141" s="18"/>
      <c r="J141" s="18"/>
      <c r="K141" s="18"/>
      <c r="L141" s="18"/>
      <c r="M141" s="18"/>
      <c r="N141" s="18"/>
    </row>
    <row r="142" spans="2:14" s="24" customFormat="1" hidden="1" x14ac:dyDescent="0.2">
      <c r="B142" s="18"/>
      <c r="C142" s="18"/>
      <c r="D142" s="18"/>
      <c r="E142" s="18"/>
      <c r="F142" s="18"/>
      <c r="G142" s="18"/>
      <c r="H142" s="18"/>
      <c r="I142" s="18"/>
      <c r="J142" s="18"/>
      <c r="K142" s="18"/>
      <c r="L142" s="18"/>
      <c r="M142" s="18"/>
      <c r="N142" s="18"/>
    </row>
    <row r="143" spans="2:14" s="24" customFormat="1" hidden="1" x14ac:dyDescent="0.2">
      <c r="B143" s="18"/>
      <c r="C143" s="18"/>
      <c r="D143" s="18"/>
      <c r="E143" s="18"/>
      <c r="F143" s="18"/>
      <c r="G143" s="18"/>
      <c r="H143" s="18"/>
      <c r="I143" s="18"/>
      <c r="J143" s="18"/>
      <c r="K143" s="18"/>
      <c r="L143" s="18"/>
      <c r="M143" s="18"/>
      <c r="N143" s="18"/>
    </row>
    <row r="144" spans="2:14" s="24" customFormat="1" hidden="1" x14ac:dyDescent="0.2">
      <c r="B144" s="18"/>
      <c r="C144" s="18"/>
      <c r="D144" s="18"/>
      <c r="E144" s="18"/>
      <c r="F144" s="18"/>
      <c r="G144" s="18"/>
      <c r="H144" s="18"/>
      <c r="I144" s="18"/>
      <c r="J144" s="18"/>
      <c r="K144" s="18"/>
      <c r="L144" s="18"/>
      <c r="M144" s="18"/>
      <c r="N144" s="18"/>
    </row>
    <row r="145" spans="2:14" s="24" customFormat="1" hidden="1" x14ac:dyDescent="0.2">
      <c r="B145" s="18"/>
      <c r="C145" s="18"/>
      <c r="D145" s="18"/>
      <c r="E145" s="18"/>
      <c r="F145" s="18"/>
      <c r="G145" s="18"/>
      <c r="H145" s="18"/>
      <c r="I145" s="18"/>
      <c r="J145" s="18"/>
      <c r="K145" s="18"/>
      <c r="L145" s="18"/>
      <c r="M145" s="18"/>
      <c r="N145" s="18"/>
    </row>
    <row r="146" spans="2:14" s="24" customFormat="1" hidden="1" x14ac:dyDescent="0.2">
      <c r="B146" s="18"/>
      <c r="C146" s="18"/>
      <c r="D146" s="18"/>
      <c r="E146" s="18"/>
      <c r="F146" s="18"/>
      <c r="G146" s="18"/>
      <c r="H146" s="18"/>
      <c r="I146" s="18"/>
      <c r="J146" s="18"/>
      <c r="K146" s="18"/>
      <c r="L146" s="18"/>
      <c r="M146" s="18"/>
      <c r="N146" s="18"/>
    </row>
    <row r="147" spans="2:14" s="24" customFormat="1" hidden="1" x14ac:dyDescent="0.2">
      <c r="B147" s="18"/>
      <c r="C147" s="18"/>
      <c r="D147" s="18"/>
      <c r="E147" s="18"/>
      <c r="F147" s="18"/>
      <c r="G147" s="18"/>
      <c r="H147" s="18"/>
      <c r="I147" s="18"/>
      <c r="J147" s="18"/>
      <c r="K147" s="18"/>
      <c r="L147" s="18"/>
      <c r="M147" s="18"/>
      <c r="N147" s="18"/>
    </row>
    <row r="148" spans="2:14" s="24" customFormat="1" hidden="1" x14ac:dyDescent="0.2">
      <c r="B148" s="18"/>
      <c r="C148" s="18"/>
      <c r="D148" s="18"/>
      <c r="E148" s="18"/>
      <c r="F148" s="18"/>
      <c r="G148" s="18"/>
      <c r="H148" s="18"/>
      <c r="I148" s="18"/>
      <c r="J148" s="18"/>
      <c r="K148" s="18"/>
      <c r="L148" s="18"/>
      <c r="M148" s="18"/>
      <c r="N148" s="18"/>
    </row>
    <row r="149" spans="2:14" s="24" customFormat="1" hidden="1" x14ac:dyDescent="0.2">
      <c r="B149" s="18"/>
      <c r="C149" s="18"/>
      <c r="D149" s="18"/>
      <c r="E149" s="18"/>
      <c r="F149" s="18"/>
      <c r="G149" s="18"/>
      <c r="H149" s="18"/>
      <c r="I149" s="18"/>
      <c r="J149" s="18"/>
      <c r="K149" s="18"/>
      <c r="L149" s="18"/>
      <c r="M149" s="18"/>
      <c r="N149" s="18"/>
    </row>
    <row r="150" spans="2:14" s="24" customFormat="1" hidden="1" x14ac:dyDescent="0.2">
      <c r="B150" s="18"/>
      <c r="C150" s="18"/>
      <c r="D150" s="18"/>
      <c r="E150" s="18"/>
      <c r="F150" s="18"/>
      <c r="G150" s="18"/>
      <c r="H150" s="18"/>
      <c r="I150" s="18"/>
      <c r="J150" s="18"/>
      <c r="K150" s="18"/>
      <c r="L150" s="18"/>
      <c r="M150" s="18"/>
      <c r="N150" s="18"/>
    </row>
    <row r="151" spans="2:14" s="24" customFormat="1" hidden="1" x14ac:dyDescent="0.2">
      <c r="B151" s="18"/>
      <c r="C151" s="18"/>
      <c r="D151" s="18"/>
      <c r="E151" s="18"/>
      <c r="F151" s="18"/>
      <c r="G151" s="18"/>
      <c r="H151" s="18"/>
      <c r="I151" s="18"/>
      <c r="J151" s="18"/>
      <c r="K151" s="18"/>
      <c r="L151" s="18"/>
      <c r="M151" s="18"/>
      <c r="N151" s="18"/>
    </row>
    <row r="152" spans="2:14" s="24" customFormat="1" hidden="1" x14ac:dyDescent="0.2">
      <c r="B152" s="18"/>
      <c r="C152" s="18"/>
      <c r="D152" s="18"/>
      <c r="E152" s="18"/>
      <c r="F152" s="18"/>
      <c r="G152" s="18"/>
      <c r="H152" s="18"/>
      <c r="I152" s="18"/>
      <c r="J152" s="18"/>
      <c r="K152" s="18"/>
      <c r="L152" s="18"/>
      <c r="M152" s="18"/>
      <c r="N152" s="18"/>
    </row>
    <row r="153" spans="2:14" s="24" customFormat="1" hidden="1" x14ac:dyDescent="0.2">
      <c r="B153" s="18"/>
      <c r="C153" s="18"/>
      <c r="D153" s="18"/>
      <c r="E153" s="18"/>
      <c r="F153" s="18"/>
      <c r="G153" s="18"/>
      <c r="H153" s="18"/>
      <c r="I153" s="18"/>
      <c r="J153" s="18"/>
      <c r="K153" s="18"/>
      <c r="L153" s="18"/>
      <c r="M153" s="18"/>
      <c r="N153" s="18"/>
    </row>
    <row r="154" spans="2:14" s="24" customFormat="1" hidden="1" x14ac:dyDescent="0.2">
      <c r="B154" s="18"/>
      <c r="C154" s="18"/>
      <c r="D154" s="18"/>
      <c r="E154" s="18"/>
      <c r="F154" s="18"/>
      <c r="G154" s="18"/>
      <c r="H154" s="18"/>
      <c r="I154" s="18"/>
      <c r="J154" s="18"/>
      <c r="K154" s="18"/>
      <c r="L154" s="18"/>
      <c r="M154" s="18"/>
      <c r="N154" s="18"/>
    </row>
    <row r="155" spans="2:14" s="24" customFormat="1" hidden="1" x14ac:dyDescent="0.2">
      <c r="B155" s="18"/>
      <c r="C155" s="18"/>
      <c r="D155" s="18"/>
      <c r="E155" s="18"/>
      <c r="F155" s="18"/>
      <c r="G155" s="18"/>
      <c r="H155" s="18"/>
      <c r="I155" s="18"/>
      <c r="J155" s="18"/>
      <c r="K155" s="18"/>
      <c r="L155" s="18"/>
      <c r="M155" s="18"/>
      <c r="N155" s="18"/>
    </row>
    <row r="156" spans="2:14" s="24" customFormat="1" hidden="1" x14ac:dyDescent="0.2">
      <c r="B156" s="18"/>
      <c r="C156" s="18"/>
      <c r="D156" s="18"/>
      <c r="E156" s="18"/>
      <c r="F156" s="18"/>
      <c r="G156" s="18"/>
      <c r="H156" s="18"/>
      <c r="I156" s="18"/>
      <c r="J156" s="18"/>
      <c r="K156" s="18"/>
      <c r="L156" s="18"/>
      <c r="M156" s="18"/>
      <c r="N156" s="18"/>
    </row>
    <row r="157" spans="2:14" s="24" customFormat="1" hidden="1" x14ac:dyDescent="0.2">
      <c r="B157" s="18"/>
      <c r="C157" s="18"/>
      <c r="D157" s="18"/>
      <c r="E157" s="18"/>
      <c r="F157" s="18"/>
      <c r="G157" s="18"/>
      <c r="H157" s="18"/>
      <c r="I157" s="18"/>
      <c r="J157" s="18"/>
      <c r="K157" s="18"/>
      <c r="L157" s="18"/>
      <c r="M157" s="18"/>
      <c r="N157" s="18"/>
    </row>
    <row r="158" spans="2:14" s="24" customFormat="1" hidden="1" x14ac:dyDescent="0.2">
      <c r="B158" s="18"/>
      <c r="C158" s="18"/>
      <c r="D158" s="18"/>
      <c r="E158" s="18"/>
      <c r="F158" s="18"/>
      <c r="G158" s="18"/>
      <c r="H158" s="18"/>
      <c r="I158" s="18"/>
      <c r="J158" s="18"/>
      <c r="K158" s="18"/>
      <c r="L158" s="18"/>
      <c r="M158" s="18"/>
      <c r="N158" s="18"/>
    </row>
    <row r="159" spans="2:14" s="24" customFormat="1" hidden="1" x14ac:dyDescent="0.2">
      <c r="B159" s="18"/>
      <c r="C159" s="18"/>
      <c r="D159" s="18"/>
      <c r="E159" s="18"/>
      <c r="F159" s="18"/>
      <c r="G159" s="18"/>
      <c r="H159" s="18"/>
      <c r="I159" s="18"/>
      <c r="J159" s="18"/>
      <c r="K159" s="18"/>
      <c r="L159" s="18"/>
      <c r="M159" s="18"/>
      <c r="N159" s="18"/>
    </row>
    <row r="160" spans="2:14" s="24" customFormat="1" hidden="1" x14ac:dyDescent="0.2">
      <c r="B160" s="18"/>
      <c r="C160" s="18"/>
      <c r="D160" s="18"/>
      <c r="E160" s="18"/>
      <c r="F160" s="18"/>
      <c r="G160" s="18"/>
      <c r="H160" s="18"/>
      <c r="I160" s="18"/>
      <c r="J160" s="18"/>
      <c r="K160" s="18"/>
      <c r="L160" s="18"/>
      <c r="M160" s="18"/>
      <c r="N160" s="18"/>
    </row>
    <row r="161" spans="2:14" s="24" customFormat="1" hidden="1" x14ac:dyDescent="0.2">
      <c r="B161" s="18"/>
      <c r="C161" s="18"/>
      <c r="D161" s="18"/>
      <c r="E161" s="18"/>
      <c r="F161" s="18"/>
      <c r="G161" s="18"/>
      <c r="H161" s="18"/>
      <c r="I161" s="18"/>
      <c r="J161" s="18"/>
      <c r="K161" s="18"/>
      <c r="L161" s="18"/>
      <c r="M161" s="18"/>
      <c r="N161" s="18"/>
    </row>
    <row r="162" spans="2:14" s="24" customFormat="1" hidden="1" x14ac:dyDescent="0.2">
      <c r="B162" s="18"/>
      <c r="C162" s="18"/>
      <c r="D162" s="18"/>
      <c r="E162" s="18"/>
      <c r="F162" s="18"/>
      <c r="G162" s="18"/>
      <c r="H162" s="18"/>
      <c r="I162" s="18"/>
      <c r="J162" s="18"/>
      <c r="K162" s="18"/>
      <c r="L162" s="18"/>
      <c r="M162" s="18"/>
      <c r="N162" s="18"/>
    </row>
    <row r="163" spans="2:14" s="24" customFormat="1" hidden="1" x14ac:dyDescent="0.2">
      <c r="B163" s="18"/>
      <c r="C163" s="18"/>
      <c r="D163" s="18"/>
      <c r="E163" s="18"/>
      <c r="F163" s="18"/>
      <c r="G163" s="18"/>
      <c r="H163" s="18"/>
      <c r="I163" s="18"/>
      <c r="J163" s="18"/>
      <c r="K163" s="18"/>
      <c r="L163" s="18"/>
      <c r="M163" s="18"/>
      <c r="N163" s="18"/>
    </row>
    <row r="164" spans="2:14" s="24" customFormat="1" hidden="1" x14ac:dyDescent="0.2">
      <c r="B164" s="18"/>
      <c r="C164" s="18"/>
      <c r="D164" s="18"/>
      <c r="E164" s="18"/>
      <c r="F164" s="18"/>
      <c r="G164" s="18"/>
      <c r="H164" s="18"/>
      <c r="I164" s="18"/>
      <c r="J164" s="18"/>
      <c r="K164" s="18"/>
      <c r="L164" s="18"/>
      <c r="M164" s="18"/>
      <c r="N164" s="18"/>
    </row>
    <row r="165" spans="2:14" s="24" customFormat="1" hidden="1" x14ac:dyDescent="0.2">
      <c r="B165" s="18"/>
      <c r="C165" s="18"/>
      <c r="D165" s="18"/>
      <c r="E165" s="18"/>
      <c r="F165" s="18"/>
      <c r="G165" s="18"/>
      <c r="H165" s="18"/>
      <c r="I165" s="18"/>
      <c r="J165" s="18"/>
      <c r="K165" s="18"/>
      <c r="L165" s="18"/>
      <c r="M165" s="18"/>
      <c r="N165" s="18"/>
    </row>
    <row r="166" spans="2:14" s="24" customFormat="1" hidden="1" x14ac:dyDescent="0.2">
      <c r="B166" s="18"/>
      <c r="C166" s="18"/>
      <c r="D166" s="18"/>
      <c r="E166" s="18"/>
      <c r="F166" s="18"/>
      <c r="G166" s="18"/>
      <c r="H166" s="18"/>
      <c r="I166" s="18"/>
      <c r="J166" s="18"/>
      <c r="K166" s="18"/>
      <c r="L166" s="18"/>
      <c r="M166" s="18"/>
      <c r="N166" s="18"/>
    </row>
    <row r="167" spans="2:14" s="24" customFormat="1" hidden="1" x14ac:dyDescent="0.2">
      <c r="B167" s="18"/>
      <c r="C167" s="18"/>
      <c r="D167" s="18"/>
      <c r="E167" s="18"/>
      <c r="F167" s="18"/>
      <c r="G167" s="18"/>
      <c r="H167" s="18"/>
      <c r="I167" s="18"/>
      <c r="J167" s="18"/>
      <c r="K167" s="18"/>
      <c r="L167" s="18"/>
      <c r="M167" s="18"/>
      <c r="N167" s="18"/>
    </row>
    <row r="168" spans="2:14" s="24" customFormat="1" hidden="1" x14ac:dyDescent="0.2">
      <c r="B168" s="18"/>
      <c r="C168" s="18"/>
      <c r="D168" s="18"/>
      <c r="E168" s="18"/>
      <c r="F168" s="18"/>
      <c r="G168" s="18"/>
      <c r="H168" s="18"/>
      <c r="I168" s="18"/>
      <c r="J168" s="18"/>
      <c r="K168" s="18"/>
      <c r="L168" s="18"/>
      <c r="M168" s="18"/>
      <c r="N168" s="18"/>
    </row>
    <row r="169" spans="2:14" s="24" customFormat="1" hidden="1" x14ac:dyDescent="0.2">
      <c r="B169" s="18"/>
      <c r="C169" s="18"/>
      <c r="D169" s="18"/>
      <c r="E169" s="18"/>
      <c r="F169" s="18"/>
      <c r="G169" s="18"/>
      <c r="H169" s="18"/>
      <c r="I169" s="18"/>
      <c r="J169" s="18"/>
      <c r="K169" s="18"/>
      <c r="L169" s="18"/>
      <c r="M169" s="18"/>
      <c r="N169" s="18"/>
    </row>
    <row r="170" spans="2:14" s="24" customFormat="1" hidden="1" x14ac:dyDescent="0.2">
      <c r="B170" s="18"/>
      <c r="C170" s="18"/>
      <c r="D170" s="18"/>
      <c r="E170" s="18"/>
      <c r="F170" s="18"/>
      <c r="G170" s="18"/>
      <c r="H170" s="18"/>
      <c r="I170" s="18"/>
      <c r="J170" s="18"/>
      <c r="K170" s="18"/>
      <c r="L170" s="18"/>
      <c r="M170" s="18"/>
      <c r="N170" s="18"/>
    </row>
    <row r="171" spans="2:14" s="24" customFormat="1" hidden="1" x14ac:dyDescent="0.2">
      <c r="B171" s="18"/>
      <c r="C171" s="18"/>
      <c r="D171" s="18"/>
      <c r="E171" s="18"/>
      <c r="F171" s="18"/>
      <c r="G171" s="18"/>
      <c r="H171" s="18"/>
      <c r="I171" s="18"/>
      <c r="J171" s="18"/>
      <c r="K171" s="18"/>
      <c r="L171" s="18"/>
      <c r="M171" s="18"/>
      <c r="N171" s="18"/>
    </row>
    <row r="172" spans="2:14" s="24" customFormat="1" hidden="1" x14ac:dyDescent="0.2">
      <c r="B172" s="18"/>
      <c r="C172" s="18"/>
      <c r="D172" s="18"/>
      <c r="E172" s="18"/>
      <c r="F172" s="18"/>
      <c r="G172" s="18"/>
      <c r="H172" s="18"/>
      <c r="I172" s="18"/>
      <c r="J172" s="18"/>
      <c r="K172" s="18"/>
      <c r="L172" s="18"/>
      <c r="M172" s="18"/>
      <c r="N172" s="18"/>
    </row>
    <row r="173" spans="2:14" s="24" customFormat="1" hidden="1" x14ac:dyDescent="0.2">
      <c r="B173" s="18"/>
      <c r="C173" s="18"/>
      <c r="D173" s="18"/>
      <c r="E173" s="18"/>
      <c r="F173" s="18"/>
      <c r="G173" s="18"/>
      <c r="H173" s="18"/>
      <c r="I173" s="18"/>
      <c r="J173" s="18"/>
      <c r="K173" s="18"/>
      <c r="L173" s="18"/>
      <c r="M173" s="18"/>
      <c r="N173" s="18"/>
    </row>
    <row r="174" spans="2:14" s="24" customFormat="1" hidden="1" x14ac:dyDescent="0.2">
      <c r="B174" s="18"/>
      <c r="C174" s="18"/>
      <c r="D174" s="18"/>
      <c r="E174" s="18"/>
      <c r="F174" s="18"/>
      <c r="G174" s="18"/>
      <c r="H174" s="18"/>
      <c r="I174" s="18"/>
      <c r="J174" s="18"/>
      <c r="K174" s="18"/>
      <c r="L174" s="18"/>
      <c r="M174" s="18"/>
      <c r="N174" s="18"/>
    </row>
    <row r="175" spans="2:14" s="24" customFormat="1" hidden="1" x14ac:dyDescent="0.2">
      <c r="B175" s="18"/>
      <c r="C175" s="18"/>
      <c r="D175" s="18"/>
      <c r="E175" s="18"/>
      <c r="F175" s="18"/>
      <c r="G175" s="18"/>
      <c r="H175" s="18"/>
      <c r="I175" s="18"/>
      <c r="J175" s="18"/>
      <c r="K175" s="18"/>
      <c r="L175" s="18"/>
      <c r="M175" s="18"/>
      <c r="N175" s="18"/>
    </row>
    <row r="176" spans="2:14" s="24" customFormat="1" hidden="1" x14ac:dyDescent="0.2">
      <c r="B176" s="18"/>
      <c r="C176" s="18"/>
      <c r="D176" s="18"/>
      <c r="E176" s="18"/>
      <c r="F176" s="18"/>
      <c r="G176" s="18"/>
      <c r="H176" s="18"/>
      <c r="I176" s="18"/>
      <c r="J176" s="18"/>
      <c r="K176" s="18"/>
      <c r="L176" s="18"/>
      <c r="M176" s="18"/>
      <c r="N176" s="18"/>
    </row>
    <row r="177" spans="2:14" s="24" customFormat="1" hidden="1" x14ac:dyDescent="0.2">
      <c r="B177" s="18"/>
      <c r="C177" s="18"/>
      <c r="D177" s="18"/>
      <c r="E177" s="18"/>
      <c r="F177" s="18"/>
      <c r="G177" s="18"/>
      <c r="H177" s="18"/>
      <c r="I177" s="18"/>
      <c r="J177" s="18"/>
      <c r="K177" s="18"/>
      <c r="L177" s="18"/>
      <c r="M177" s="18"/>
      <c r="N177" s="18"/>
    </row>
    <row r="178" spans="2:14" s="24" customFormat="1" hidden="1" x14ac:dyDescent="0.2">
      <c r="B178" s="18"/>
      <c r="C178" s="18"/>
      <c r="D178" s="18"/>
      <c r="E178" s="18"/>
      <c r="F178" s="18"/>
      <c r="G178" s="18"/>
      <c r="H178" s="18"/>
      <c r="I178" s="18"/>
      <c r="J178" s="18"/>
      <c r="K178" s="18"/>
      <c r="L178" s="18"/>
      <c r="M178" s="18"/>
      <c r="N178" s="18"/>
    </row>
    <row r="179" spans="2:14" s="24" customFormat="1" hidden="1" x14ac:dyDescent="0.2">
      <c r="B179" s="18"/>
      <c r="C179" s="18"/>
      <c r="D179" s="18"/>
      <c r="E179" s="18"/>
      <c r="F179" s="18"/>
      <c r="G179" s="18"/>
      <c r="H179" s="18"/>
      <c r="I179" s="18"/>
      <c r="J179" s="18"/>
      <c r="K179" s="18"/>
      <c r="L179" s="18"/>
      <c r="M179" s="18"/>
      <c r="N179" s="18"/>
    </row>
    <row r="180" spans="2:14" s="24" customFormat="1" hidden="1" x14ac:dyDescent="0.2">
      <c r="B180" s="18"/>
      <c r="C180" s="18"/>
      <c r="D180" s="18"/>
      <c r="E180" s="18"/>
      <c r="F180" s="18"/>
      <c r="G180" s="18"/>
      <c r="H180" s="18"/>
      <c r="I180" s="18"/>
      <c r="J180" s="18"/>
      <c r="K180" s="18"/>
      <c r="L180" s="18"/>
      <c r="M180" s="18"/>
      <c r="N180" s="18"/>
    </row>
    <row r="181" spans="2:14" s="24" customFormat="1" hidden="1" x14ac:dyDescent="0.2">
      <c r="B181" s="18"/>
      <c r="C181" s="18"/>
      <c r="D181" s="18"/>
      <c r="E181" s="18"/>
      <c r="F181" s="18"/>
      <c r="G181" s="18"/>
      <c r="H181" s="18"/>
      <c r="I181" s="18"/>
      <c r="J181" s="18"/>
      <c r="K181" s="18"/>
      <c r="L181" s="18"/>
      <c r="M181" s="18"/>
      <c r="N181" s="18"/>
    </row>
    <row r="182" spans="2:14" s="24" customFormat="1" hidden="1" x14ac:dyDescent="0.2">
      <c r="B182" s="18"/>
      <c r="C182" s="18"/>
      <c r="D182" s="18"/>
      <c r="E182" s="18"/>
      <c r="F182" s="18"/>
      <c r="G182" s="18"/>
      <c r="H182" s="18"/>
      <c r="I182" s="18"/>
      <c r="J182" s="18"/>
      <c r="K182" s="18"/>
      <c r="L182" s="18"/>
      <c r="M182" s="18"/>
      <c r="N182" s="18"/>
    </row>
    <row r="183" spans="2:14" s="24" customFormat="1" hidden="1" x14ac:dyDescent="0.2">
      <c r="B183" s="18"/>
      <c r="C183" s="18"/>
      <c r="D183" s="18"/>
      <c r="E183" s="18"/>
      <c r="F183" s="18"/>
      <c r="G183" s="18"/>
      <c r="H183" s="18"/>
      <c r="I183" s="18"/>
      <c r="J183" s="18"/>
      <c r="K183" s="18"/>
      <c r="L183" s="18"/>
      <c r="M183" s="18"/>
      <c r="N183" s="18"/>
    </row>
    <row r="184" spans="2:14" s="24" customFormat="1" hidden="1" x14ac:dyDescent="0.2">
      <c r="B184" s="18"/>
      <c r="C184" s="18"/>
      <c r="D184" s="18"/>
      <c r="E184" s="18"/>
      <c r="F184" s="18"/>
      <c r="G184" s="18"/>
      <c r="H184" s="18"/>
      <c r="I184" s="18"/>
      <c r="J184" s="18"/>
      <c r="K184" s="18"/>
      <c r="L184" s="18"/>
      <c r="M184" s="18"/>
      <c r="N184" s="18"/>
    </row>
    <row r="185" spans="2:14" s="24" customFormat="1" hidden="1" x14ac:dyDescent="0.2">
      <c r="B185" s="18"/>
      <c r="C185" s="18"/>
      <c r="D185" s="18"/>
      <c r="E185" s="18"/>
      <c r="F185" s="18"/>
      <c r="G185" s="18"/>
      <c r="H185" s="18"/>
      <c r="I185" s="18"/>
      <c r="J185" s="18"/>
      <c r="K185" s="18"/>
      <c r="L185" s="18"/>
      <c r="M185" s="18"/>
      <c r="N185" s="18"/>
    </row>
    <row r="186" spans="2:14" s="24" customFormat="1" hidden="1" x14ac:dyDescent="0.2">
      <c r="B186" s="18"/>
      <c r="C186" s="18"/>
      <c r="D186" s="18"/>
      <c r="E186" s="18"/>
      <c r="F186" s="18"/>
      <c r="G186" s="18"/>
      <c r="H186" s="18"/>
      <c r="I186" s="18"/>
      <c r="J186" s="18"/>
      <c r="K186" s="18"/>
      <c r="L186" s="18"/>
      <c r="M186" s="18"/>
      <c r="N186" s="18"/>
    </row>
    <row r="187" spans="2:14" s="24" customFormat="1" hidden="1" x14ac:dyDescent="0.2">
      <c r="B187" s="18"/>
      <c r="C187" s="18"/>
      <c r="D187" s="18"/>
      <c r="E187" s="18"/>
      <c r="F187" s="18"/>
      <c r="G187" s="18"/>
      <c r="H187" s="18"/>
      <c r="I187" s="18"/>
      <c r="J187" s="18"/>
      <c r="K187" s="18"/>
      <c r="L187" s="18"/>
      <c r="M187" s="18"/>
      <c r="N187" s="18"/>
    </row>
    <row r="188" spans="2:14" s="24" customFormat="1" hidden="1" x14ac:dyDescent="0.2">
      <c r="B188" s="18"/>
      <c r="C188" s="18"/>
      <c r="D188" s="18"/>
      <c r="E188" s="18"/>
      <c r="F188" s="18"/>
      <c r="G188" s="18"/>
      <c r="H188" s="18"/>
      <c r="I188" s="18"/>
      <c r="J188" s="18"/>
      <c r="K188" s="18"/>
      <c r="L188" s="18"/>
      <c r="M188" s="18"/>
      <c r="N188" s="18"/>
    </row>
    <row r="189" spans="2:14" s="24" customFormat="1" hidden="1" x14ac:dyDescent="0.2">
      <c r="B189" s="18"/>
      <c r="C189" s="18"/>
      <c r="D189" s="18"/>
      <c r="E189" s="18"/>
      <c r="F189" s="18"/>
      <c r="G189" s="18"/>
      <c r="H189" s="18"/>
      <c r="I189" s="18"/>
      <c r="J189" s="18"/>
      <c r="K189" s="18"/>
      <c r="L189" s="18"/>
      <c r="M189" s="18"/>
      <c r="N189" s="18"/>
    </row>
    <row r="190" spans="2:14" s="24" customFormat="1" hidden="1" x14ac:dyDescent="0.2">
      <c r="B190" s="18"/>
      <c r="C190" s="18"/>
      <c r="D190" s="18"/>
      <c r="E190" s="18"/>
      <c r="F190" s="18"/>
      <c r="G190" s="18"/>
      <c r="H190" s="18"/>
      <c r="I190" s="18"/>
      <c r="J190" s="18"/>
      <c r="K190" s="18"/>
      <c r="L190" s="18"/>
      <c r="M190" s="18"/>
      <c r="N190" s="18"/>
    </row>
    <row r="191" spans="2:14" s="24" customFormat="1" hidden="1" x14ac:dyDescent="0.2">
      <c r="B191" s="18"/>
      <c r="C191" s="18"/>
      <c r="D191" s="18"/>
      <c r="E191" s="18"/>
      <c r="F191" s="18"/>
      <c r="G191" s="18"/>
      <c r="H191" s="18"/>
      <c r="I191" s="18"/>
      <c r="J191" s="18"/>
      <c r="K191" s="18"/>
      <c r="L191" s="18"/>
      <c r="M191" s="18"/>
      <c r="N191" s="18"/>
    </row>
    <row r="192" spans="2:14" s="24" customFormat="1" hidden="1" x14ac:dyDescent="0.2">
      <c r="B192" s="18"/>
      <c r="C192" s="18"/>
      <c r="D192" s="18"/>
      <c r="E192" s="18"/>
      <c r="F192" s="18"/>
      <c r="G192" s="18"/>
      <c r="H192" s="18"/>
      <c r="I192" s="18"/>
      <c r="J192" s="18"/>
      <c r="K192" s="18"/>
      <c r="L192" s="18"/>
      <c r="M192" s="18"/>
      <c r="N192" s="18"/>
    </row>
    <row r="193" spans="2:14" s="24" customFormat="1" hidden="1" x14ac:dyDescent="0.2">
      <c r="B193" s="18"/>
      <c r="C193" s="18"/>
      <c r="D193" s="18"/>
      <c r="E193" s="18"/>
      <c r="F193" s="18"/>
      <c r="G193" s="18"/>
      <c r="H193" s="18"/>
      <c r="I193" s="18"/>
      <c r="J193" s="18"/>
      <c r="K193" s="18"/>
      <c r="L193" s="18"/>
      <c r="M193" s="18"/>
      <c r="N193" s="18"/>
    </row>
    <row r="194" spans="2:14" s="24" customFormat="1" hidden="1" x14ac:dyDescent="0.2">
      <c r="B194" s="18"/>
      <c r="C194" s="18"/>
      <c r="D194" s="18"/>
      <c r="E194" s="18"/>
      <c r="F194" s="18"/>
      <c r="G194" s="18"/>
      <c r="H194" s="18"/>
      <c r="I194" s="18"/>
      <c r="J194" s="18"/>
      <c r="K194" s="18"/>
      <c r="L194" s="18"/>
      <c r="M194" s="18"/>
      <c r="N194" s="18"/>
    </row>
    <row r="195" spans="2:14" s="24" customFormat="1" hidden="1" x14ac:dyDescent="0.2">
      <c r="B195" s="18"/>
      <c r="C195" s="18"/>
      <c r="D195" s="18"/>
      <c r="E195" s="18"/>
      <c r="F195" s="18"/>
      <c r="G195" s="18"/>
      <c r="H195" s="18"/>
      <c r="I195" s="18"/>
      <c r="J195" s="18"/>
      <c r="K195" s="18"/>
      <c r="L195" s="18"/>
      <c r="M195" s="18"/>
      <c r="N195" s="18"/>
    </row>
    <row r="196" spans="2:14" s="24" customFormat="1" hidden="1" x14ac:dyDescent="0.2">
      <c r="B196" s="18"/>
      <c r="C196" s="18"/>
      <c r="D196" s="18"/>
      <c r="E196" s="18"/>
      <c r="F196" s="18"/>
      <c r="G196" s="18"/>
      <c r="H196" s="18"/>
      <c r="I196" s="18"/>
      <c r="J196" s="18"/>
      <c r="K196" s="18"/>
      <c r="L196" s="18"/>
      <c r="M196" s="18"/>
      <c r="N196" s="18"/>
    </row>
    <row r="197" spans="2:14" s="24" customFormat="1" hidden="1" x14ac:dyDescent="0.2">
      <c r="B197" s="18"/>
      <c r="C197" s="18"/>
      <c r="D197" s="18"/>
      <c r="E197" s="18"/>
      <c r="F197" s="18"/>
      <c r="G197" s="18"/>
      <c r="H197" s="18"/>
      <c r="I197" s="18"/>
      <c r="J197" s="18"/>
      <c r="K197" s="19"/>
      <c r="L197" s="19"/>
      <c r="M197" s="18"/>
      <c r="N197" s="18"/>
    </row>
    <row r="198" spans="2:14" s="24" customFormat="1" hidden="1" x14ac:dyDescent="0.2">
      <c r="B198" s="18"/>
      <c r="C198" s="18"/>
      <c r="D198" s="18"/>
      <c r="E198" s="18"/>
      <c r="F198" s="18"/>
      <c r="G198" s="18"/>
      <c r="H198" s="18"/>
      <c r="I198" s="18"/>
      <c r="J198" s="18"/>
      <c r="K198" s="19"/>
      <c r="L198" s="19"/>
      <c r="M198" s="18"/>
      <c r="N198" s="18"/>
    </row>
    <row r="199" spans="2:14" s="24" customFormat="1" hidden="1" x14ac:dyDescent="0.2">
      <c r="B199" s="18"/>
      <c r="C199" s="18"/>
      <c r="D199" s="18"/>
      <c r="E199" s="18"/>
      <c r="F199" s="18"/>
      <c r="G199" s="18"/>
      <c r="H199" s="18"/>
      <c r="I199" s="18"/>
      <c r="J199" s="18"/>
      <c r="K199" s="19"/>
      <c r="L199" s="19"/>
      <c r="M199" s="18"/>
      <c r="N199" s="18"/>
    </row>
    <row r="200" spans="2:14" s="24" customFormat="1" hidden="1" x14ac:dyDescent="0.2">
      <c r="B200" s="18"/>
      <c r="C200" s="18"/>
      <c r="D200" s="18"/>
      <c r="E200" s="18"/>
      <c r="F200" s="18"/>
      <c r="G200" s="18"/>
      <c r="H200" s="18"/>
      <c r="I200" s="18"/>
      <c r="J200" s="18"/>
      <c r="K200" s="19"/>
      <c r="L200" s="19"/>
      <c r="M200" s="18"/>
      <c r="N200" s="18"/>
    </row>
    <row r="201" spans="2:14" s="24" customFormat="1" hidden="1" x14ac:dyDescent="0.2">
      <c r="B201" s="18"/>
      <c r="C201" s="18"/>
      <c r="D201" s="18"/>
      <c r="E201" s="18"/>
      <c r="F201" s="18"/>
      <c r="G201" s="18"/>
      <c r="H201" s="18"/>
      <c r="I201" s="18"/>
      <c r="J201" s="18"/>
      <c r="K201" s="19"/>
      <c r="L201" s="19"/>
      <c r="M201" s="18"/>
      <c r="N201" s="18"/>
    </row>
    <row r="202" spans="2:14" s="24" customFormat="1" hidden="1" x14ac:dyDescent="0.2">
      <c r="B202" s="18"/>
      <c r="C202" s="18"/>
      <c r="D202" s="18"/>
      <c r="E202" s="18"/>
      <c r="F202" s="18"/>
      <c r="G202" s="18"/>
      <c r="H202" s="18"/>
      <c r="I202" s="18"/>
      <c r="J202" s="18"/>
      <c r="K202" s="19"/>
      <c r="L202" s="19"/>
      <c r="M202" s="18"/>
      <c r="N202" s="18"/>
    </row>
    <row r="203" spans="2:14" s="24" customFormat="1" hidden="1" x14ac:dyDescent="0.2">
      <c r="B203" s="18"/>
      <c r="C203" s="18"/>
      <c r="D203" s="18"/>
      <c r="E203" s="18"/>
      <c r="F203" s="18"/>
      <c r="G203" s="18"/>
      <c r="H203" s="18"/>
      <c r="I203" s="18"/>
      <c r="J203" s="18"/>
      <c r="K203" s="19"/>
      <c r="L203" s="19"/>
      <c r="M203" s="18"/>
      <c r="N203" s="18"/>
    </row>
    <row r="204" spans="2:14" s="24" customFormat="1" hidden="1" x14ac:dyDescent="0.2">
      <c r="E204" s="18"/>
      <c r="F204" s="18"/>
      <c r="G204" s="18"/>
      <c r="H204" s="18"/>
      <c r="I204" s="18"/>
      <c r="J204" s="18"/>
      <c r="K204" s="19"/>
      <c r="L204" s="19"/>
      <c r="M204" s="18"/>
      <c r="N204" s="18"/>
    </row>
  </sheetData>
  <sheetProtection sheet="1" objects="1" scenarios="1"/>
  <conditionalFormatting sqref="G4:G5">
    <cfRule type="cellIs" dxfId="11" priority="1" stopIfTrue="1" operator="equal">
      <formula>"Ga naar het volgende tabblad"</formula>
    </cfRule>
  </conditionalFormatting>
  <conditionalFormatting sqref="F4:F6">
    <cfRule type="cellIs" dxfId="10" priority="2" stopIfTrue="1" operator="equal">
      <formula>#REF!</formula>
    </cfRule>
    <cfRule type="cellIs" dxfId="9" priority="3" stopIfTrue="1" operator="equal">
      <formula>#REF!</formula>
    </cfRule>
    <cfRule type="cellIs" dxfId="8" priority="4" stopIfTrue="1" operator="equal">
      <formula>#REF!</formula>
    </cfRule>
  </conditionalFormatting>
  <conditionalFormatting sqref="G8">
    <cfRule type="cellIs" dxfId="7" priority="5" stopIfTrue="1" operator="equal">
      <formula>"Ga naar het volgende tabblad"</formula>
    </cfRule>
  </conditionalFormatting>
  <conditionalFormatting sqref="G7">
    <cfRule type="cellIs" dxfId="6" priority="6" stopIfTrue="1" operator="equal">
      <formula>"Nee. Ga door naar het volgende tabblad."</formula>
    </cfRule>
  </conditionalFormatting>
  <conditionalFormatting sqref="G20:G126">
    <cfRule type="cellIs" dxfId="5" priority="7" stopIfTrue="1" operator="equal">
      <formula>"Maatregel n.v.t."</formula>
    </cfRule>
  </conditionalFormatting>
  <conditionalFormatting sqref="B20:D126">
    <cfRule type="cellIs" dxfId="4" priority="8" stopIfTrue="1" operator="equal">
      <formula>"N.v.t."</formula>
    </cfRule>
  </conditionalFormatting>
  <conditionalFormatting sqref="D8">
    <cfRule type="cellIs" dxfId="3" priority="9" stopIfTrue="1" operator="equal">
      <formula>"Nee. Ga door naar het volgende tabblad."</formula>
    </cfRule>
    <cfRule type="cellIs" dxfId="2" priority="10" stopIfTrue="1" operator="equal">
      <formula>$F$18</formula>
    </cfRule>
  </conditionalFormatting>
  <conditionalFormatting sqref="F20:F126">
    <cfRule type="cellIs" dxfId="1" priority="11" stopIfTrue="1" operator="equal">
      <formula>$F$14</formula>
    </cfRule>
    <cfRule type="cellIs" dxfId="0" priority="12" stopIfTrue="1" operator="equal">
      <formula>$F$13</formula>
    </cfRule>
  </conditionalFormatting>
  <dataValidations count="2">
    <dataValidation type="list" allowBlank="1" showInputMessage="1" showErrorMessage="1" sqref="D8" xr:uid="{00000000-0002-0000-1600-000000000000}">
      <formula1>$F$16:$F$18</formula1>
    </dataValidation>
    <dataValidation type="list" allowBlank="1" showInputMessage="1" showErrorMessage="1" sqref="F20:F126" xr:uid="{00000000-0002-0000-1600-000001000000}">
      <formula1>$F$12:$F$14</formula1>
    </dataValidation>
  </dataValidations>
  <pageMargins left="0.70866141732283472" right="0.70866141732283472" top="0.74803149606299213" bottom="0.74803149606299213" header="0.31496062992125984" footer="0.31496062992125984"/>
  <pageSetup paperSize="8" scale="78" fitToHeight="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Blad20">
    <pageSetUpPr fitToPage="1"/>
  </sheetPr>
  <dimension ref="A1:I32"/>
  <sheetViews>
    <sheetView showGridLines="0" showRowColHeaders="0" workbookViewId="0">
      <selection activeCell="D7" sqref="D7"/>
    </sheetView>
  </sheetViews>
  <sheetFormatPr defaultColWidth="0" defaultRowHeight="11.25" zeroHeight="1" x14ac:dyDescent="0.2"/>
  <cols>
    <col min="1" max="1" width="21.7109375" style="216" customWidth="1"/>
    <col min="2" max="2" width="27.5703125" style="216" customWidth="1"/>
    <col min="3" max="3" width="25" style="216" customWidth="1"/>
    <col min="4" max="4" width="29.5703125" style="216" customWidth="1"/>
    <col min="5" max="5" width="24.85546875" style="216" customWidth="1"/>
    <col min="6" max="6" width="27" style="216" customWidth="1"/>
    <col min="7" max="7" width="26.42578125" style="216" customWidth="1"/>
    <col min="8" max="8" width="28.140625" style="216" customWidth="1"/>
    <col min="9" max="9" width="9.140625" style="216" customWidth="1"/>
    <col min="10" max="16384" width="9.140625" style="216" hidden="1"/>
  </cols>
  <sheetData>
    <row r="1" spans="1:8" ht="21.75" customHeight="1" x14ac:dyDescent="0.2"/>
    <row r="2" spans="1:8" ht="18" customHeight="1" x14ac:dyDescent="0.2"/>
    <row r="3" spans="1:8" x14ac:dyDescent="0.2"/>
    <row r="4" spans="1:8" x14ac:dyDescent="0.2"/>
    <row r="5" spans="1:8" ht="20.25" x14ac:dyDescent="0.3">
      <c r="A5" s="242" t="s">
        <v>2202</v>
      </c>
    </row>
    <row r="6" spans="1:8" x14ac:dyDescent="0.2"/>
    <row r="7" spans="1:8" ht="12" thickBot="1" x14ac:dyDescent="0.25"/>
    <row r="8" spans="1:8" ht="12" thickBot="1" x14ac:dyDescent="0.25">
      <c r="A8" s="337" t="s">
        <v>2227</v>
      </c>
      <c r="B8" s="338"/>
      <c r="C8" s="339" t="s">
        <v>2228</v>
      </c>
      <c r="D8" s="340"/>
      <c r="E8" s="339" t="s">
        <v>2229</v>
      </c>
      <c r="F8" s="340"/>
      <c r="G8" s="339" t="s">
        <v>2230</v>
      </c>
      <c r="H8" s="338"/>
    </row>
    <row r="9" spans="1:8" ht="13.5" thickBot="1" x14ac:dyDescent="0.25">
      <c r="A9" s="274" t="s">
        <v>2153</v>
      </c>
      <c r="B9" s="275" t="s">
        <v>939</v>
      </c>
      <c r="C9" s="276" t="s">
        <v>2154</v>
      </c>
      <c r="D9" s="277" t="s">
        <v>2155</v>
      </c>
      <c r="E9" s="277" t="s">
        <v>2154</v>
      </c>
      <c r="F9" s="277" t="s">
        <v>2155</v>
      </c>
      <c r="G9" s="277" t="s">
        <v>2154</v>
      </c>
      <c r="H9" s="275" t="s">
        <v>2155</v>
      </c>
    </row>
    <row r="10" spans="1:8" ht="76.5" x14ac:dyDescent="0.2">
      <c r="A10" s="243" t="s">
        <v>2156</v>
      </c>
      <c r="B10" s="244" t="s">
        <v>2157</v>
      </c>
      <c r="C10" s="245" t="s">
        <v>2158</v>
      </c>
      <c r="D10" s="245" t="s">
        <v>2159</v>
      </c>
      <c r="E10" s="245" t="s">
        <v>2160</v>
      </c>
      <c r="F10" s="245" t="s">
        <v>2161</v>
      </c>
      <c r="G10" s="245" t="s">
        <v>2162</v>
      </c>
      <c r="H10" s="246" t="s">
        <v>2163</v>
      </c>
    </row>
    <row r="11" spans="1:8" ht="63.75" x14ac:dyDescent="0.2">
      <c r="A11" s="247"/>
      <c r="B11" s="248" t="s">
        <v>2164</v>
      </c>
      <c r="C11" s="249" t="s">
        <v>2165</v>
      </c>
      <c r="D11" s="249" t="s">
        <v>2166</v>
      </c>
      <c r="E11" s="249" t="s">
        <v>2167</v>
      </c>
      <c r="F11" s="249" t="s">
        <v>2168</v>
      </c>
      <c r="G11" s="249" t="s">
        <v>2169</v>
      </c>
      <c r="H11" s="250" t="s">
        <v>2170</v>
      </c>
    </row>
    <row r="12" spans="1:8" ht="77.25" thickBot="1" x14ac:dyDescent="0.25">
      <c r="A12" s="251"/>
      <c r="B12" s="252" t="s">
        <v>2171</v>
      </c>
      <c r="C12" s="253" t="s">
        <v>2172</v>
      </c>
      <c r="D12" s="253" t="s">
        <v>2173</v>
      </c>
      <c r="E12" s="253" t="s">
        <v>2174</v>
      </c>
      <c r="F12" s="253" t="s">
        <v>2161</v>
      </c>
      <c r="G12" s="253" t="s">
        <v>2162</v>
      </c>
      <c r="H12" s="254" t="s">
        <v>2163</v>
      </c>
    </row>
    <row r="13" spans="1:8" ht="90" thickBot="1" x14ac:dyDescent="0.25">
      <c r="A13" s="255" t="s">
        <v>2175</v>
      </c>
      <c r="B13" s="256" t="s">
        <v>2176</v>
      </c>
      <c r="C13" s="257" t="s">
        <v>2177</v>
      </c>
      <c r="D13" s="257" t="s">
        <v>2178</v>
      </c>
      <c r="E13" s="257" t="s">
        <v>2179</v>
      </c>
      <c r="F13" s="257" t="s">
        <v>2180</v>
      </c>
      <c r="G13" s="257" t="s">
        <v>2181</v>
      </c>
      <c r="H13" s="258" t="s">
        <v>2182</v>
      </c>
    </row>
    <row r="14" spans="1:8" ht="76.5" x14ac:dyDescent="0.2">
      <c r="A14" s="259" t="s">
        <v>2183</v>
      </c>
      <c r="B14" s="260" t="s">
        <v>2184</v>
      </c>
      <c r="C14" s="245"/>
      <c r="D14" s="245" t="s">
        <v>2185</v>
      </c>
      <c r="E14" s="245" t="s">
        <v>2186</v>
      </c>
      <c r="F14" s="245" t="s">
        <v>2187</v>
      </c>
      <c r="G14" s="245" t="s">
        <v>2188</v>
      </c>
      <c r="H14" s="246" t="s">
        <v>2189</v>
      </c>
    </row>
    <row r="15" spans="1:8" ht="63.75" x14ac:dyDescent="0.2">
      <c r="A15" s="261"/>
      <c r="B15" s="262" t="s">
        <v>2190</v>
      </c>
      <c r="C15" s="249" t="s">
        <v>2191</v>
      </c>
      <c r="D15" s="249" t="s">
        <v>2192</v>
      </c>
      <c r="E15" s="249" t="s">
        <v>2193</v>
      </c>
      <c r="F15" s="249" t="s">
        <v>2194</v>
      </c>
      <c r="G15" s="249" t="s">
        <v>2195</v>
      </c>
      <c r="H15" s="250" t="s">
        <v>2196</v>
      </c>
    </row>
    <row r="16" spans="1:8" ht="26.25" thickBot="1" x14ac:dyDescent="0.25">
      <c r="A16" s="263"/>
      <c r="B16" s="264" t="s">
        <v>2197</v>
      </c>
      <c r="C16" s="253"/>
      <c r="D16" s="253"/>
      <c r="E16" s="253"/>
      <c r="F16" s="253"/>
      <c r="G16" s="253"/>
      <c r="H16" s="254"/>
    </row>
    <row r="17" spans="1:8" ht="13.5" thickBot="1" x14ac:dyDescent="0.25">
      <c r="A17" s="265" t="s">
        <v>2198</v>
      </c>
      <c r="B17" s="266"/>
      <c r="C17" s="267"/>
      <c r="D17" s="267"/>
      <c r="E17" s="267"/>
      <c r="F17" s="267"/>
      <c r="G17" s="267"/>
      <c r="H17" s="268"/>
    </row>
    <row r="18" spans="1:8" ht="13.5" thickBot="1" x14ac:dyDescent="0.25">
      <c r="A18" s="269" t="s">
        <v>2199</v>
      </c>
      <c r="B18" s="270"/>
      <c r="C18" s="271"/>
      <c r="D18" s="271"/>
      <c r="E18" s="271"/>
      <c r="F18" s="271"/>
      <c r="G18" s="271"/>
      <c r="H18" s="272"/>
    </row>
    <row r="19" spans="1:8" ht="13.5" thickBot="1" x14ac:dyDescent="0.25">
      <c r="A19" s="273" t="s">
        <v>2200</v>
      </c>
      <c r="B19" s="270"/>
      <c r="C19" s="271"/>
      <c r="D19" s="271"/>
      <c r="E19" s="271"/>
      <c r="F19" s="271"/>
      <c r="G19" s="271"/>
      <c r="H19" s="272"/>
    </row>
    <row r="20" spans="1:8" ht="13.5" thickBot="1" x14ac:dyDescent="0.25">
      <c r="A20" s="273" t="s">
        <v>2201</v>
      </c>
      <c r="B20" s="270"/>
      <c r="C20" s="271"/>
      <c r="D20" s="271"/>
      <c r="E20" s="271"/>
      <c r="F20" s="271"/>
      <c r="G20" s="271"/>
      <c r="H20" s="272"/>
    </row>
    <row r="21" spans="1:8" x14ac:dyDescent="0.2">
      <c r="C21" s="217"/>
      <c r="D21" s="217"/>
      <c r="E21" s="217"/>
      <c r="F21" s="217"/>
      <c r="G21" s="217"/>
      <c r="H21" s="217"/>
    </row>
    <row r="22" spans="1:8" hidden="1" x14ac:dyDescent="0.2">
      <c r="C22" s="217"/>
      <c r="D22" s="217"/>
      <c r="E22" s="217"/>
      <c r="F22" s="217"/>
      <c r="G22" s="217"/>
      <c r="H22" s="217"/>
    </row>
    <row r="23" spans="1:8" hidden="1" x14ac:dyDescent="0.2">
      <c r="C23" s="217"/>
      <c r="D23" s="217"/>
      <c r="E23" s="217"/>
      <c r="F23" s="217"/>
      <c r="G23" s="217"/>
      <c r="H23" s="217"/>
    </row>
    <row r="24" spans="1:8" hidden="1" x14ac:dyDescent="0.2">
      <c r="C24" s="217"/>
      <c r="D24" s="217"/>
      <c r="E24" s="217"/>
      <c r="F24" s="217"/>
      <c r="G24" s="217"/>
      <c r="H24" s="217"/>
    </row>
    <row r="25" spans="1:8" hidden="1" x14ac:dyDescent="0.2">
      <c r="C25" s="217"/>
      <c r="D25" s="217"/>
      <c r="E25" s="217"/>
      <c r="F25" s="217"/>
      <c r="G25" s="217"/>
      <c r="H25" s="217"/>
    </row>
    <row r="26" spans="1:8" hidden="1" x14ac:dyDescent="0.2">
      <c r="C26" s="217"/>
      <c r="D26" s="217"/>
      <c r="E26" s="217"/>
      <c r="F26" s="217"/>
      <c r="G26" s="217"/>
      <c r="H26" s="217"/>
    </row>
    <row r="27" spans="1:8" hidden="1" x14ac:dyDescent="0.2">
      <c r="C27" s="217"/>
      <c r="D27" s="217"/>
      <c r="E27" s="217"/>
      <c r="F27" s="217"/>
      <c r="G27" s="217"/>
      <c r="H27" s="217"/>
    </row>
    <row r="28" spans="1:8" hidden="1" x14ac:dyDescent="0.2">
      <c r="C28" s="217"/>
      <c r="D28" s="217"/>
      <c r="E28" s="217"/>
      <c r="F28" s="217"/>
      <c r="G28" s="217"/>
      <c r="H28" s="217"/>
    </row>
    <row r="29" spans="1:8" hidden="1" x14ac:dyDescent="0.2">
      <c r="C29" s="217"/>
      <c r="D29" s="217"/>
      <c r="E29" s="217"/>
      <c r="F29" s="217"/>
      <c r="G29" s="217"/>
      <c r="H29" s="217"/>
    </row>
    <row r="30" spans="1:8" hidden="1" x14ac:dyDescent="0.2">
      <c r="C30" s="217"/>
      <c r="D30" s="217"/>
      <c r="E30" s="217"/>
      <c r="F30" s="217"/>
      <c r="G30" s="217"/>
      <c r="H30" s="217"/>
    </row>
    <row r="31" spans="1:8" hidden="1" x14ac:dyDescent="0.2">
      <c r="C31" s="217"/>
      <c r="D31" s="217"/>
      <c r="E31" s="217"/>
      <c r="F31" s="217"/>
      <c r="G31" s="217"/>
      <c r="H31" s="217"/>
    </row>
    <row r="32" spans="1:8" hidden="1" x14ac:dyDescent="0.2">
      <c r="C32" s="217"/>
      <c r="D32" s="217"/>
      <c r="E32" s="217"/>
      <c r="F32" s="217"/>
      <c r="G32" s="217"/>
      <c r="H32" s="217"/>
    </row>
  </sheetData>
  <mergeCells count="4">
    <mergeCell ref="A8:B8"/>
    <mergeCell ref="C8:D8"/>
    <mergeCell ref="E8:F8"/>
    <mergeCell ref="G8:H8"/>
  </mergeCells>
  <pageMargins left="0.7" right="0.7" top="0.75" bottom="0.75" header="0.3" footer="0.3"/>
  <pageSetup paperSize="9" scale="65" fitToHeight="0"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
  <dimension ref="A1:Q17"/>
  <sheetViews>
    <sheetView showGridLines="0" showRowColHeaders="0" workbookViewId="0"/>
  </sheetViews>
  <sheetFormatPr defaultColWidth="0" defaultRowHeight="10.5" zeroHeight="1" x14ac:dyDescent="0.15"/>
  <cols>
    <col min="1" max="16" width="9.140625" customWidth="1"/>
    <col min="17" max="17" width="3.5703125" customWidth="1"/>
    <col min="18" max="16384" width="9.140625" hidden="1"/>
  </cols>
  <sheetData>
    <row r="1" spans="1:16" ht="21" x14ac:dyDescent="0.25">
      <c r="A1" s="166"/>
      <c r="B1" s="167"/>
      <c r="C1" s="168"/>
      <c r="D1" s="168"/>
      <c r="E1" s="168"/>
      <c r="F1" s="168"/>
      <c r="G1" s="168"/>
      <c r="H1" s="168"/>
      <c r="I1" s="168"/>
      <c r="J1" s="168"/>
      <c r="K1" s="168"/>
      <c r="L1" s="168"/>
      <c r="M1" s="168"/>
      <c r="N1" s="168"/>
      <c r="O1" s="168"/>
      <c r="P1" s="169" t="s">
        <v>2149</v>
      </c>
    </row>
    <row r="2" spans="1:16" ht="26.25" x14ac:dyDescent="0.25">
      <c r="A2" s="121"/>
      <c r="B2" s="122" t="s">
        <v>2150</v>
      </c>
      <c r="C2" s="122"/>
      <c r="D2" s="123"/>
      <c r="E2" s="123"/>
      <c r="F2" s="123"/>
      <c r="G2" s="123"/>
      <c r="H2" s="123"/>
      <c r="I2" s="123"/>
      <c r="J2" s="123"/>
      <c r="K2" s="123"/>
      <c r="L2" s="123"/>
      <c r="M2" s="123"/>
      <c r="N2" s="123"/>
      <c r="O2" s="123"/>
      <c r="P2" s="123"/>
    </row>
    <row r="3" spans="1:16" ht="15" x14ac:dyDescent="0.25">
      <c r="A3" s="41"/>
      <c r="B3" s="41"/>
      <c r="C3" s="41"/>
      <c r="D3" s="41"/>
      <c r="E3" s="41"/>
      <c r="F3" s="41"/>
      <c r="G3" s="41"/>
      <c r="H3" s="41"/>
      <c r="I3" s="41"/>
      <c r="J3" s="41"/>
      <c r="K3" s="41"/>
      <c r="L3" s="41"/>
      <c r="M3" s="41"/>
      <c r="N3" s="41"/>
      <c r="O3" s="41"/>
      <c r="P3" s="41"/>
    </row>
    <row r="4" spans="1:16" ht="15" x14ac:dyDescent="0.25">
      <c r="A4" s="41"/>
      <c r="B4" s="41"/>
      <c r="C4" s="41"/>
      <c r="D4" s="41"/>
      <c r="E4" s="41"/>
      <c r="F4" s="41"/>
      <c r="G4" s="41"/>
      <c r="H4" s="41"/>
      <c r="I4" s="41"/>
      <c r="J4" s="41"/>
      <c r="K4" s="41"/>
      <c r="L4" s="41"/>
      <c r="M4" s="41"/>
      <c r="N4" s="41"/>
      <c r="O4" s="41"/>
      <c r="P4" s="41"/>
    </row>
    <row r="5" spans="1:16" ht="26.25" x14ac:dyDescent="0.4">
      <c r="A5" s="41"/>
      <c r="B5" s="320" t="s">
        <v>2151</v>
      </c>
      <c r="C5" s="320"/>
      <c r="D5" s="320"/>
      <c r="E5" s="320"/>
      <c r="F5" s="320"/>
      <c r="G5" s="320"/>
      <c r="H5" s="320"/>
      <c r="I5" s="320"/>
      <c r="J5" s="320"/>
      <c r="K5" s="320"/>
      <c r="L5" s="320"/>
      <c r="M5" s="320"/>
      <c r="N5" s="41"/>
      <c r="O5" s="41"/>
      <c r="P5" s="41"/>
    </row>
    <row r="6" spans="1:16" ht="15" x14ac:dyDescent="0.25">
      <c r="A6" s="41"/>
      <c r="B6" s="41"/>
      <c r="C6" s="41"/>
      <c r="D6" s="41"/>
      <c r="E6" s="41"/>
      <c r="F6" s="41"/>
      <c r="G6" s="41"/>
      <c r="H6" s="41"/>
      <c r="I6" s="41"/>
      <c r="J6" s="41"/>
      <c r="K6" s="41"/>
      <c r="L6" s="41"/>
      <c r="M6" s="41"/>
      <c r="N6" s="41"/>
      <c r="O6" s="41"/>
      <c r="P6" s="41"/>
    </row>
    <row r="7" spans="1:16" ht="15" x14ac:dyDescent="0.25">
      <c r="A7" s="41"/>
      <c r="B7" s="41"/>
      <c r="C7" s="43"/>
      <c r="D7" s="42" t="s">
        <v>2152</v>
      </c>
      <c r="E7" s="41"/>
      <c r="F7" s="41"/>
      <c r="G7" s="41"/>
      <c r="H7" s="41"/>
      <c r="I7" s="41"/>
      <c r="J7" s="41"/>
      <c r="K7" s="41"/>
      <c r="L7" s="41"/>
      <c r="M7" s="41"/>
      <c r="N7" s="41"/>
      <c r="O7" s="41"/>
      <c r="P7" s="41"/>
    </row>
    <row r="8" spans="1:16" ht="15" x14ac:dyDescent="0.25">
      <c r="A8" s="41"/>
      <c r="B8" s="41"/>
      <c r="C8" s="41"/>
      <c r="D8" s="41"/>
      <c r="E8" s="41"/>
      <c r="F8" s="41"/>
      <c r="G8" s="41"/>
      <c r="H8" s="41"/>
      <c r="I8" s="41"/>
      <c r="J8" s="41"/>
      <c r="K8" s="41"/>
      <c r="L8" s="41"/>
      <c r="M8" s="41"/>
      <c r="N8" s="41"/>
      <c r="O8" s="41"/>
      <c r="P8" s="41"/>
    </row>
    <row r="9" spans="1:16" ht="15" x14ac:dyDescent="0.25">
      <c r="A9" s="41"/>
      <c r="B9" s="41"/>
      <c r="C9" s="290"/>
      <c r="D9" s="307" t="s">
        <v>2311</v>
      </c>
      <c r="E9" s="41"/>
      <c r="F9" s="41"/>
      <c r="G9" s="41"/>
      <c r="H9" s="41"/>
      <c r="I9" s="41"/>
      <c r="J9" s="41"/>
      <c r="K9" s="41"/>
      <c r="L9" s="41"/>
      <c r="M9" s="41"/>
      <c r="N9" s="41"/>
      <c r="O9" s="41"/>
      <c r="P9" s="41"/>
    </row>
    <row r="10" spans="1:16" ht="15" x14ac:dyDescent="0.25">
      <c r="A10" s="41"/>
      <c r="B10" s="41"/>
      <c r="C10" s="306"/>
      <c r="D10" s="290"/>
      <c r="E10" s="41"/>
      <c r="F10" s="41"/>
      <c r="G10" s="41"/>
      <c r="H10" s="41"/>
      <c r="I10" s="41"/>
      <c r="J10" s="41"/>
      <c r="K10" s="41"/>
      <c r="L10" s="41"/>
      <c r="M10" s="41"/>
      <c r="N10" s="41"/>
      <c r="O10" s="41"/>
      <c r="P10" s="41"/>
    </row>
    <row r="11" spans="1:16" ht="15" x14ac:dyDescent="0.25">
      <c r="A11" s="41"/>
      <c r="B11" s="41"/>
      <c r="C11" s="290"/>
      <c r="D11" s="290"/>
      <c r="E11" s="41"/>
      <c r="F11" s="41"/>
      <c r="G11" s="41"/>
      <c r="H11" s="41"/>
      <c r="I11" s="41"/>
      <c r="J11" s="41"/>
      <c r="K11" s="41"/>
      <c r="L11" s="41"/>
      <c r="M11" s="41"/>
      <c r="N11" s="41"/>
      <c r="O11" s="41"/>
      <c r="P11" s="41"/>
    </row>
    <row r="12" spans="1:16" ht="15" x14ac:dyDescent="0.25">
      <c r="A12" s="41"/>
      <c r="B12" s="41"/>
      <c r="C12" s="290"/>
      <c r="D12" s="290"/>
      <c r="E12" s="41"/>
      <c r="F12" s="41"/>
      <c r="G12" s="41"/>
      <c r="H12" s="41"/>
      <c r="I12" s="41"/>
      <c r="J12" s="41"/>
      <c r="K12" s="41"/>
      <c r="L12" s="41"/>
      <c r="M12" s="41"/>
      <c r="N12" s="41"/>
      <c r="O12" s="41"/>
      <c r="P12" s="41"/>
    </row>
    <row r="13" spans="1:16" ht="15" x14ac:dyDescent="0.25">
      <c r="A13" s="41"/>
      <c r="B13" s="41"/>
      <c r="C13" s="290"/>
      <c r="D13" s="290"/>
      <c r="E13" s="41"/>
      <c r="F13" s="41"/>
      <c r="G13" s="41"/>
      <c r="H13" s="41"/>
      <c r="I13" s="41"/>
      <c r="J13" s="41"/>
      <c r="K13" s="41"/>
      <c r="L13" s="41"/>
      <c r="M13" s="41"/>
      <c r="N13" s="41"/>
      <c r="O13" s="41"/>
      <c r="P13" s="41"/>
    </row>
    <row r="14" spans="1:16" ht="15" x14ac:dyDescent="0.25">
      <c r="A14" s="41"/>
      <c r="B14" s="41"/>
      <c r="C14" s="290"/>
      <c r="D14" s="290"/>
      <c r="E14" s="41"/>
      <c r="F14" s="41"/>
      <c r="G14" s="41"/>
      <c r="H14" s="41"/>
      <c r="I14" s="41"/>
      <c r="J14" s="41"/>
      <c r="K14" s="41"/>
      <c r="L14" s="41"/>
      <c r="M14" s="41"/>
      <c r="N14" s="41"/>
      <c r="O14" s="41"/>
      <c r="P14" s="41"/>
    </row>
    <row r="15" spans="1:16" ht="15" x14ac:dyDescent="0.25">
      <c r="A15" s="41"/>
      <c r="B15" s="41"/>
      <c r="C15" s="290"/>
      <c r="D15" s="290"/>
      <c r="E15" s="41"/>
      <c r="F15" s="41"/>
      <c r="G15" s="41"/>
      <c r="H15" s="41"/>
      <c r="I15" s="41"/>
      <c r="J15" s="41"/>
      <c r="K15" s="41"/>
      <c r="L15" s="41"/>
      <c r="M15" s="41"/>
      <c r="N15" s="41"/>
      <c r="O15" s="41"/>
      <c r="P15" s="41"/>
    </row>
    <row r="16" spans="1:16" x14ac:dyDescent="0.15"/>
    <row r="17" x14ac:dyDescent="0.15"/>
  </sheetData>
  <sheetProtection sheet="1" objects="1" scenarios="1"/>
  <mergeCells count="1">
    <mergeCell ref="B5:M5"/>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1"/>
  <dimension ref="A1:L44"/>
  <sheetViews>
    <sheetView showGridLines="0" showRowColHeaders="0" zoomScaleNormal="100" workbookViewId="0">
      <selection activeCell="I15" sqref="I15"/>
    </sheetView>
  </sheetViews>
  <sheetFormatPr defaultColWidth="0" defaultRowHeight="10.5" zeroHeight="1" x14ac:dyDescent="0.15"/>
  <cols>
    <col min="1" max="2" width="2.140625" style="15" customWidth="1"/>
    <col min="3" max="3" width="14.7109375" style="15" customWidth="1"/>
    <col min="4" max="4" width="34.42578125" style="15" bestFit="1" customWidth="1"/>
    <col min="5" max="5" width="12.7109375" style="15" customWidth="1"/>
    <col min="6" max="7" width="24.85546875" style="15" customWidth="1"/>
    <col min="8" max="9" width="25.42578125" style="15" customWidth="1"/>
    <col min="10" max="11" width="9.140625" style="15" customWidth="1"/>
    <col min="12" max="12" width="2.140625" style="15" customWidth="1"/>
    <col min="13" max="16384" width="9.140625" style="15" hidden="1"/>
  </cols>
  <sheetData>
    <row r="1" spans="2:11" ht="10.5" customHeight="1" x14ac:dyDescent="0.15"/>
    <row r="2" spans="2:11" ht="11.25" x14ac:dyDescent="0.2">
      <c r="B2" s="93"/>
      <c r="C2" s="94"/>
      <c r="D2" s="94"/>
      <c r="E2" s="94"/>
      <c r="F2" s="94"/>
      <c r="G2" s="94"/>
      <c r="H2" s="94"/>
      <c r="I2" s="94"/>
      <c r="J2" s="95"/>
      <c r="K2" s="96"/>
    </row>
    <row r="3" spans="2:11" ht="26.25" x14ac:dyDescent="0.4">
      <c r="B3" s="97"/>
      <c r="C3" s="116" t="s">
        <v>949</v>
      </c>
      <c r="D3" s="49"/>
      <c r="E3" s="49"/>
      <c r="F3" s="49"/>
      <c r="G3" s="49"/>
      <c r="H3" s="49"/>
      <c r="I3" s="49"/>
      <c r="J3" s="99"/>
      <c r="K3" s="100"/>
    </row>
    <row r="4" spans="2:11" ht="11.25" x14ac:dyDescent="0.2">
      <c r="B4" s="97"/>
      <c r="C4" s="49"/>
      <c r="D4" s="49"/>
      <c r="E4" s="49"/>
      <c r="F4" s="49"/>
      <c r="G4" s="49"/>
      <c r="H4" s="49"/>
      <c r="I4" s="49"/>
      <c r="J4" s="99"/>
      <c r="K4" s="100"/>
    </row>
    <row r="5" spans="2:11" ht="16.5" x14ac:dyDescent="0.25">
      <c r="B5" s="97"/>
      <c r="C5" s="98" t="s">
        <v>956</v>
      </c>
      <c r="D5" s="49"/>
      <c r="E5" s="49"/>
      <c r="F5" s="49"/>
      <c r="G5" s="49"/>
      <c r="H5" s="49"/>
      <c r="I5" s="49"/>
      <c r="J5" s="99"/>
      <c r="K5" s="100"/>
    </row>
    <row r="6" spans="2:11" ht="11.25" x14ac:dyDescent="0.2">
      <c r="B6" s="97"/>
      <c r="C6" s="49"/>
      <c r="D6" s="49"/>
      <c r="E6" s="49"/>
      <c r="F6" s="49"/>
      <c r="G6" s="49"/>
      <c r="H6" s="49"/>
      <c r="I6" s="49"/>
      <c r="J6" s="99"/>
      <c r="K6" s="100"/>
    </row>
    <row r="7" spans="2:11" ht="12.75" x14ac:dyDescent="0.2">
      <c r="B7" s="97"/>
      <c r="C7" s="292" t="s">
        <v>957</v>
      </c>
      <c r="D7" s="117"/>
      <c r="E7" s="49"/>
      <c r="F7" s="49"/>
      <c r="G7" s="49"/>
      <c r="H7" s="118" t="s">
        <v>95</v>
      </c>
      <c r="I7" s="330"/>
      <c r="J7" s="331"/>
      <c r="K7" s="100"/>
    </row>
    <row r="8" spans="2:11" ht="12.75" x14ac:dyDescent="0.2">
      <c r="B8" s="97"/>
      <c r="C8" s="292" t="s">
        <v>958</v>
      </c>
      <c r="D8" s="117"/>
      <c r="E8" s="49"/>
      <c r="F8" s="49"/>
      <c r="G8" s="49"/>
      <c r="H8" s="321" t="s">
        <v>96</v>
      </c>
      <c r="I8" s="324"/>
      <c r="J8" s="325"/>
      <c r="K8" s="100"/>
    </row>
    <row r="9" spans="2:11" ht="12.75" x14ac:dyDescent="0.2">
      <c r="B9" s="97"/>
      <c r="C9" s="292" t="s">
        <v>319</v>
      </c>
      <c r="D9" s="117"/>
      <c r="E9" s="49"/>
      <c r="F9" s="49"/>
      <c r="G9" s="49"/>
      <c r="H9" s="322"/>
      <c r="I9" s="326"/>
      <c r="J9" s="327"/>
      <c r="K9" s="100"/>
    </row>
    <row r="10" spans="2:11" ht="12.75" x14ac:dyDescent="0.2">
      <c r="B10" s="97"/>
      <c r="C10" s="292" t="s">
        <v>320</v>
      </c>
      <c r="D10" s="119"/>
      <c r="E10" s="49"/>
      <c r="F10" s="49"/>
      <c r="G10" s="49"/>
      <c r="H10" s="323"/>
      <c r="I10" s="328"/>
      <c r="J10" s="329"/>
      <c r="K10" s="100"/>
    </row>
    <row r="11" spans="2:11" ht="11.25" x14ac:dyDescent="0.2">
      <c r="B11" s="101"/>
      <c r="C11" s="120"/>
      <c r="D11" s="120"/>
      <c r="E11" s="120"/>
      <c r="F11" s="120"/>
      <c r="G11" s="120"/>
      <c r="H11" s="120"/>
      <c r="I11" s="120"/>
      <c r="J11" s="102"/>
      <c r="K11" s="103"/>
    </row>
    <row r="12" spans="2:11" ht="11.25" x14ac:dyDescent="0.2">
      <c r="C12" s="17"/>
      <c r="D12" s="17"/>
      <c r="E12" s="17"/>
      <c r="F12" s="17"/>
      <c r="G12" s="17"/>
      <c r="H12" s="17"/>
      <c r="I12" s="17"/>
    </row>
    <row r="13" spans="2:11" ht="11.25" x14ac:dyDescent="0.2">
      <c r="B13" s="65"/>
      <c r="C13" s="104"/>
      <c r="D13" s="104"/>
      <c r="E13" s="104"/>
      <c r="F13" s="104"/>
      <c r="G13" s="104"/>
      <c r="H13" s="104"/>
      <c r="I13" s="104"/>
      <c r="J13" s="66"/>
      <c r="K13" s="67"/>
    </row>
    <row r="14" spans="2:11" ht="16.5" x14ac:dyDescent="0.25">
      <c r="B14" s="68"/>
      <c r="C14" s="105" t="s">
        <v>948</v>
      </c>
      <c r="D14" s="70"/>
      <c r="E14" s="70"/>
      <c r="F14" s="70"/>
      <c r="G14" s="70"/>
      <c r="H14" s="70"/>
      <c r="I14" s="70"/>
      <c r="J14" s="106"/>
      <c r="K14" s="107"/>
    </row>
    <row r="15" spans="2:11" ht="11.25" x14ac:dyDescent="0.2">
      <c r="B15" s="68"/>
      <c r="C15" s="70"/>
      <c r="D15" s="70"/>
      <c r="E15" s="70"/>
      <c r="F15" s="70"/>
      <c r="G15" s="70"/>
      <c r="H15" s="70"/>
      <c r="I15" s="70"/>
      <c r="J15" s="106"/>
      <c r="K15" s="107"/>
    </row>
    <row r="16" spans="2:11" ht="11.25" x14ac:dyDescent="0.2">
      <c r="B16" s="68"/>
      <c r="C16" s="70"/>
      <c r="D16" s="70"/>
      <c r="E16" s="70"/>
      <c r="F16" s="70"/>
      <c r="G16" s="70"/>
      <c r="H16" s="70"/>
      <c r="I16" s="70"/>
      <c r="J16" s="106"/>
      <c r="K16" s="107"/>
    </row>
    <row r="17" spans="2:11" ht="11.25" x14ac:dyDescent="0.2">
      <c r="B17" s="68"/>
      <c r="C17" s="70"/>
      <c r="D17" s="70"/>
      <c r="E17" s="70"/>
      <c r="F17" s="70"/>
      <c r="G17" s="70"/>
      <c r="H17" s="70"/>
      <c r="I17" s="70"/>
      <c r="J17" s="106"/>
      <c r="K17" s="107"/>
    </row>
    <row r="18" spans="2:11" ht="11.25" x14ac:dyDescent="0.2">
      <c r="B18" s="68"/>
      <c r="C18" s="70"/>
      <c r="D18" s="70"/>
      <c r="E18" s="70"/>
      <c r="F18" s="70"/>
      <c r="G18" s="70"/>
      <c r="H18" s="70"/>
      <c r="I18" s="70"/>
      <c r="J18" s="106"/>
      <c r="K18" s="107"/>
    </row>
    <row r="19" spans="2:11" ht="11.25" x14ac:dyDescent="0.2">
      <c r="B19" s="68"/>
      <c r="C19" s="70"/>
      <c r="D19" s="70"/>
      <c r="E19" s="70"/>
      <c r="F19" s="70"/>
      <c r="G19" s="70"/>
      <c r="H19" s="70"/>
      <c r="I19" s="70"/>
      <c r="J19" s="106"/>
      <c r="K19" s="107"/>
    </row>
    <row r="20" spans="2:11" ht="11.25" x14ac:dyDescent="0.2">
      <c r="B20" s="68"/>
      <c r="C20" s="70"/>
      <c r="D20" s="70"/>
      <c r="E20" s="70"/>
      <c r="F20" s="70"/>
      <c r="G20" s="70"/>
      <c r="H20" s="70"/>
      <c r="I20" s="70"/>
      <c r="J20" s="106"/>
      <c r="K20" s="107"/>
    </row>
    <row r="21" spans="2:11" ht="11.25" x14ac:dyDescent="0.2">
      <c r="B21" s="68"/>
      <c r="C21" s="70"/>
      <c r="D21" s="70"/>
      <c r="E21" s="70"/>
      <c r="F21" s="70"/>
      <c r="G21" s="70"/>
      <c r="H21" s="70"/>
      <c r="I21" s="70"/>
      <c r="J21" s="106"/>
      <c r="K21" s="107"/>
    </row>
    <row r="22" spans="2:11" ht="26.25" customHeight="1" x14ac:dyDescent="0.2">
      <c r="B22" s="68"/>
      <c r="C22" s="70"/>
      <c r="D22" s="108" t="s">
        <v>565</v>
      </c>
      <c r="E22" s="108" t="s">
        <v>1946</v>
      </c>
      <c r="F22" s="109" t="s">
        <v>566</v>
      </c>
      <c r="G22" s="109" t="s">
        <v>364</v>
      </c>
      <c r="H22" s="110"/>
      <c r="I22" s="70"/>
      <c r="J22" s="106"/>
      <c r="K22" s="107"/>
    </row>
    <row r="23" spans="2:11" ht="12.75" x14ac:dyDescent="0.2">
      <c r="B23" s="68"/>
      <c r="C23" s="70"/>
      <c r="D23" s="111" t="s">
        <v>570</v>
      </c>
      <c r="E23" s="112" t="s">
        <v>1947</v>
      </c>
      <c r="F23" s="113" t="str">
        <f>+IF(Afgas_afvalwaterbeh!$D$8=Afgas_afvalwaterbeh!$F$16,"Ja",IF(Afgas_afvalwaterbeh!$D$8=Afgas_afvalwaterbeh!$F$17,"Nee",IF(Afgas_afvalwaterbeh!$D$8=Afgas_afvalwaterbeh!$F$18,"Onduidelijk","")))</f>
        <v/>
      </c>
      <c r="G23" s="113" t="str">
        <f>+IF(Afgas_afvalwaterbeh!$D$8="","",IF(Afgas_afvalwaterbeh!$K$12=0,"Nee","Ja"))</f>
        <v/>
      </c>
      <c r="H23" s="114"/>
      <c r="I23" s="70"/>
      <c r="J23" s="106"/>
      <c r="K23" s="107"/>
    </row>
    <row r="24" spans="2:11" ht="12.75" x14ac:dyDescent="0.2">
      <c r="B24" s="68"/>
      <c r="C24" s="70"/>
      <c r="D24" s="111" t="s">
        <v>572</v>
      </c>
      <c r="E24" s="115" t="s">
        <v>1948</v>
      </c>
      <c r="F24" s="113" t="str">
        <f>+IF(Afvalbehandeling!$D$8=Afvalbehandeling!$F$16,"Ja",IF(Afvalbehandeling!$D$8=Afvalbehandeling!$F$17,"Nee",IF(Afvalbehandeling!$D$8=Afvalbehandeling!$F$18,"Onduidelijk","")))</f>
        <v/>
      </c>
      <c r="G24" s="113" t="str">
        <f>+IF(Afvalbehandeling!$D$8="","",IF(Afvalbehandeling!$K$12=0,"Nee","Ja"))</f>
        <v/>
      </c>
      <c r="H24" s="114"/>
      <c r="I24" s="70"/>
      <c r="J24" s="106"/>
      <c r="K24" s="107"/>
    </row>
    <row r="25" spans="2:11" ht="12.75" x14ac:dyDescent="0.2">
      <c r="B25" s="68"/>
      <c r="C25" s="70"/>
      <c r="D25" s="111" t="s">
        <v>359</v>
      </c>
      <c r="E25" s="115" t="s">
        <v>1949</v>
      </c>
      <c r="F25" s="113" t="str">
        <f>+IF(Cross_media_econ!$D$9=Cross_media_econ!$F$17,"Ja",IF(Cross_media_econ!$D$9=Cross_media_econ!$F$18,"Nee",IF(Cross_media_econ!$D$9=Cross_media_econ!$F$19,"Onduidelijk","")))</f>
        <v/>
      </c>
      <c r="G25" s="113" t="str">
        <f>+IF(Cross_media_econ!$D$9="","",IF(Cross_media_econ!$K$13=0,"Nee","Ja"))</f>
        <v/>
      </c>
      <c r="H25" s="114"/>
      <c r="I25" s="70"/>
      <c r="J25" s="106"/>
      <c r="K25" s="107"/>
    </row>
    <row r="26" spans="2:11" ht="12.75" x14ac:dyDescent="0.2">
      <c r="B26" s="68"/>
      <c r="C26" s="70"/>
      <c r="D26" s="111" t="s">
        <v>360</v>
      </c>
      <c r="E26" s="115" t="s">
        <v>1950</v>
      </c>
      <c r="F26" s="113" t="str">
        <f>+IF(Energie_eff!$D$8=Energie_eff!$F$16,"Ja",IF(Energie_eff!$D$8=Energie_eff!$F$17,"Nee",IF(Energie_eff!$D$8=Energie_eff!$F$18,"Onduidelijk","")))</f>
        <v/>
      </c>
      <c r="G26" s="113" t="str">
        <f>+IF(Energie_eff!$D$8="","",IF(Energie_eff!$K$12=0,"Nee","Ja"))</f>
        <v/>
      </c>
      <c r="H26" s="114"/>
      <c r="I26" s="70"/>
      <c r="J26" s="106"/>
      <c r="K26" s="107"/>
    </row>
    <row r="27" spans="2:11" ht="12.75" x14ac:dyDescent="0.2">
      <c r="B27" s="68"/>
      <c r="C27" s="70"/>
      <c r="D27" s="111" t="s">
        <v>361</v>
      </c>
      <c r="E27" s="115" t="s">
        <v>1951</v>
      </c>
      <c r="F27" s="113" t="str">
        <f>+IF(Grote_stookinstallaties!$D$8=Grote_stookinstallaties!$F$16,"Ja",IF(Grote_stookinstallaties!$D$8=Grote_stookinstallaties!$F$17,"Nee",IF(Grote_stookinstallaties!$D$8=Grote_stookinstallaties!$F$18,"Onduidelijk","")))</f>
        <v/>
      </c>
      <c r="G27" s="113" t="str">
        <f>+IF(Grote_stookinstallaties!$D$8="","",IF(Grote_stookinstallaties!$K$12=0,"Nee","Ja"))</f>
        <v/>
      </c>
      <c r="H27" s="114"/>
      <c r="I27" s="70"/>
      <c r="J27" s="106"/>
      <c r="K27" s="107"/>
    </row>
    <row r="28" spans="2:11" ht="12.75" x14ac:dyDescent="0.2">
      <c r="B28" s="68"/>
      <c r="C28" s="70"/>
      <c r="D28" s="111" t="s">
        <v>571</v>
      </c>
      <c r="E28" s="115" t="s">
        <v>1952</v>
      </c>
      <c r="F28" s="113" t="str">
        <f>+IF(Koelsystemen!$D$8=Koelsystemen!$F$16,"Ja",IF(Koelsystemen!$D$8=Koelsystemen!$F$17,"Nee",IF(Koelsystemen!$D$8=Koelsystemen!$F$18,"Onduidelijk","")))</f>
        <v/>
      </c>
      <c r="G28" s="113" t="str">
        <f>+IF(Koelsystemen!$D$8="","",IF(Koelsystemen!$K$12=0,"Nee","Ja"))</f>
        <v/>
      </c>
      <c r="H28" s="114"/>
      <c r="I28" s="70"/>
      <c r="J28" s="106"/>
      <c r="K28" s="107"/>
    </row>
    <row r="29" spans="2:11" ht="12.75" x14ac:dyDescent="0.2">
      <c r="B29" s="68"/>
      <c r="C29" s="70"/>
      <c r="D29" s="111" t="s">
        <v>569</v>
      </c>
      <c r="E29" s="115" t="s">
        <v>1953</v>
      </c>
      <c r="F29" s="113" t="str">
        <f>+IF(Monitoring!$D$8=Monitoring!$F$16,"Ja",IF(Monitoring!$D$8=Monitoring!$F$17,"Nee",IF(Monitoring!$D$8=Monitoring!$F$18,"Onduidelijk","")))</f>
        <v/>
      </c>
      <c r="G29" s="113" t="str">
        <f>+IF(Monitoring!$D$8="","",IF(Monitoring!$K$12=0,"Nee","Ja"))</f>
        <v/>
      </c>
      <c r="H29" s="114"/>
      <c r="I29" s="70"/>
      <c r="J29" s="106"/>
      <c r="K29" s="107"/>
    </row>
    <row r="30" spans="2:11" ht="12.75" x14ac:dyDescent="0.2">
      <c r="B30" s="68"/>
      <c r="C30" s="70"/>
      <c r="D30" s="111" t="s">
        <v>966</v>
      </c>
      <c r="E30" s="115" t="s">
        <v>1947</v>
      </c>
      <c r="F30" s="113" t="str">
        <f>+IF(Non_ferrometalen!$D$8=Non_ferrometalen!$F$16,"Ja",IF(Non_ferrometalen!$D$8=Non_ferrometalen!$F$17,"Nee",IF(Non_ferrometalen!$D$8=Non_ferrometalen!$F$18,"Onduidelijk","")))</f>
        <v/>
      </c>
      <c r="G30" s="113" t="str">
        <f>+IF(Non_ferrometalen!$D$8="","",IF(Non_ferrometalen!$K$12=0,"Nee","Ja"))</f>
        <v/>
      </c>
      <c r="H30" s="114"/>
      <c r="I30" s="70"/>
      <c r="J30" s="106"/>
      <c r="K30" s="107"/>
    </row>
    <row r="31" spans="2:11" ht="12.75" x14ac:dyDescent="0.2">
      <c r="B31" s="68"/>
      <c r="C31" s="70"/>
      <c r="D31" s="111" t="s">
        <v>168</v>
      </c>
      <c r="E31" s="115" t="s">
        <v>1949</v>
      </c>
      <c r="F31" s="113" t="str">
        <f>+IF(Op_overslag!$D$8=Op_overslag!$F$16,"Ja",IF(Op_overslag!$D$8=Op_overslag!$F$17,"Nee",IF(Op_overslag!$D$8=Op_overslag!$F$18,"Onduidelijk","")))</f>
        <v/>
      </c>
      <c r="G31" s="113" t="str">
        <f>+IF(Op_overslag!$D$8="","",IF(Op_overslag!$K$12=0,"Nee","Ja"))</f>
        <v/>
      </c>
      <c r="H31" s="114"/>
      <c r="I31" s="70"/>
      <c r="J31" s="106"/>
      <c r="K31" s="107"/>
    </row>
    <row r="32" spans="2:11" ht="12.75" x14ac:dyDescent="0.2">
      <c r="B32" s="68"/>
      <c r="C32" s="70"/>
      <c r="D32" s="111" t="s">
        <v>362</v>
      </c>
      <c r="E32" s="115" t="s">
        <v>1954</v>
      </c>
      <c r="F32" s="113" t="str">
        <f>+IF(Oppervlaktebeh_oplosmidd!$D$8=Oppervlaktebeh_oplosmidd!$F$16,"Ja",IF(Oppervlaktebeh_oplosmidd!$D$8=Oppervlaktebeh_oplosmidd!$F$17,"Nee",IF(Oppervlaktebeh_oplosmidd!$D$8=Oppervlaktebeh_oplosmidd!$F$18,"Onduidelijk","")))</f>
        <v/>
      </c>
      <c r="G32" s="113" t="str">
        <f>+IF(Oppervlaktebeh_oplosmidd!$D$8="","",IF(Oppervlaktebeh_oplosmidd!$K$12=0,"Nee","Ja"))</f>
        <v/>
      </c>
      <c r="H32" s="114"/>
      <c r="I32" s="70"/>
      <c r="J32" s="106"/>
      <c r="K32" s="107"/>
    </row>
    <row r="33" spans="2:11" ht="12.75" x14ac:dyDescent="0.2">
      <c r="B33" s="68"/>
      <c r="C33" s="70"/>
      <c r="D33" s="111" t="s">
        <v>568</v>
      </c>
      <c r="E33" s="115" t="s">
        <v>1955</v>
      </c>
      <c r="F33" s="113" t="str">
        <f>+IF(Organische_fijnchemie!$D$8=Organische_fijnchemie!$F$16,"Ja",IF(Organische_fijnchemie!$D$8=Organische_fijnchemie!$F$17,"Nee",IF(Organische_fijnchemie!$D$8=Organische_fijnchemie!$F$18,"Onduidelijk","")))</f>
        <v/>
      </c>
      <c r="G33" s="113" t="str">
        <f>+IF(Organische_fijnchemie!$D$8="","",IF(Organische_fijnchemie!$K$12=0,"Nee","Ja"))</f>
        <v/>
      </c>
      <c r="H33" s="114"/>
      <c r="I33" s="70"/>
      <c r="J33" s="106"/>
      <c r="K33" s="107"/>
    </row>
    <row r="34" spans="2:11" ht="12.75" x14ac:dyDescent="0.2">
      <c r="B34" s="68"/>
      <c r="C34" s="70"/>
      <c r="D34" s="111" t="s">
        <v>1582</v>
      </c>
      <c r="E34" s="115" t="s">
        <v>1956</v>
      </c>
      <c r="F34" s="113" t="str">
        <f>+IF(Slachthuizen!$D$8=Slachthuizen!$F$16,"Ja",IF(Slachthuizen!$D$8=Slachthuizen!$F$17,"Nee",IF(Slachthuizen!$D$8=Slachthuizen!$F$18,"Onduidelijk","")))</f>
        <v/>
      </c>
      <c r="G34" s="113" t="str">
        <f>+IF(Slachthuizen!$D$8="","",IF(Slachthuizen!$K$12=0,"Nee","Ja"))</f>
        <v/>
      </c>
      <c r="H34" s="114"/>
      <c r="I34" s="70"/>
      <c r="J34" s="106"/>
      <c r="K34" s="107"/>
    </row>
    <row r="35" spans="2:11" ht="12.75" x14ac:dyDescent="0.2">
      <c r="B35" s="68"/>
      <c r="C35" s="70"/>
      <c r="D35" s="111" t="s">
        <v>963</v>
      </c>
      <c r="E35" s="115" t="s">
        <v>1956</v>
      </c>
      <c r="F35" s="113" t="str">
        <f>+IF(Smederijen_gieterijen!$D$8=Smederijen_gieterijen!$F$16,"Ja",IF(Smederijen_gieterijen!$D$8=Smederijen_gieterijen!$F$17,"Nee",IF(Smederijen_gieterijen!$D$8=Smederijen_gieterijen!$F$18,"Onduidelijk","")))</f>
        <v/>
      </c>
      <c r="G35" s="113" t="str">
        <f>+IF(Smederijen_gieterijen!$D$8="","",IF(Smederijen_gieterijen!$K$12=0,"Nee","Ja"))</f>
        <v/>
      </c>
      <c r="H35" s="114"/>
      <c r="I35" s="70"/>
      <c r="J35" s="106"/>
      <c r="K35" s="107"/>
    </row>
    <row r="36" spans="2:11" ht="12.75" x14ac:dyDescent="0.2">
      <c r="B36" s="68"/>
      <c r="C36" s="70"/>
      <c r="D36" s="111" t="s">
        <v>960</v>
      </c>
      <c r="E36" s="115" t="s">
        <v>1957</v>
      </c>
      <c r="F36" s="113" t="str">
        <f>+IF(Textielindustrie!$D$8=Textielindustrie!$F$16,"Ja",IF(Textielindustrie!$D$8=Textielindustrie!$F$17,"Nee",IF(Textielindustrie!$D$8=Textielindustrie!$F$18,"Onduidelijk","")))</f>
        <v/>
      </c>
      <c r="G36" s="113" t="str">
        <f>+IF(Textielindustrie!$D$8="","",IF(Textielindustrie!$K$12=0,"Nee","Ja"))</f>
        <v/>
      </c>
      <c r="H36" s="114"/>
      <c r="I36" s="70"/>
      <c r="J36" s="106"/>
      <c r="K36" s="107"/>
    </row>
    <row r="37" spans="2:11" ht="12.75" x14ac:dyDescent="0.2">
      <c r="B37" s="68"/>
      <c r="C37" s="70"/>
      <c r="D37" s="111" t="s">
        <v>363</v>
      </c>
      <c r="E37" s="115" t="s">
        <v>1955</v>
      </c>
      <c r="F37" s="113" t="str">
        <f>+IF(Verbranding_afval!$D$8=Verbranding_afval!$F$16,"Ja",IF(Verbranding_afval!$D$8=Verbranding_afval!$F$17,"Nee",IF(Verbranding_afval!$D$8=Verbranding_afval!$F$18,"Onduidelijk","")))</f>
        <v/>
      </c>
      <c r="G37" s="113" t="str">
        <f>+IF(Verbranding_afval!$D$8="","",IF(Verbranding_afval!$K$12=0,"Nee","Ja"))</f>
        <v/>
      </c>
      <c r="H37" s="114"/>
      <c r="I37" s="70"/>
      <c r="J37" s="106"/>
      <c r="K37" s="107"/>
    </row>
    <row r="38" spans="2:11" ht="12.75" x14ac:dyDescent="0.2">
      <c r="B38" s="68"/>
      <c r="C38" s="70"/>
      <c r="D38" s="111" t="s">
        <v>967</v>
      </c>
      <c r="E38" s="115" t="s">
        <v>1955</v>
      </c>
      <c r="F38" s="113" t="str">
        <f>+IF(Voedingsm_zuivel!$D$8=Voedingsm_zuivel!$F$16,"Ja",IF(Voedingsm_zuivel!$D$8=Voedingsm_zuivel!$F$17,"Nee",IF(Voedingsm_zuivel!$D$8=Voedingsm_zuivel!$F$18,"Onduidelijk","")))</f>
        <v/>
      </c>
      <c r="G38" s="113" t="str">
        <f>+IF(Voedingsm_zuivel!$D$8="","",IF(Voedingsm_zuivel!$K$12=0,"Nee","Ja"))</f>
        <v/>
      </c>
      <c r="H38" s="114"/>
      <c r="I38" s="70"/>
      <c r="J38" s="106"/>
      <c r="K38" s="107"/>
    </row>
    <row r="39" spans="2:11" ht="12.75" x14ac:dyDescent="0.2">
      <c r="B39" s="68"/>
      <c r="C39" s="70"/>
      <c r="D39" s="111" t="s">
        <v>1807</v>
      </c>
      <c r="E39" s="115" t="s">
        <v>1954</v>
      </c>
      <c r="F39" s="113" t="str">
        <f>+IF(Polymeren!$D$8=Polymeren!$F$16,"Ja",IF(Polymeren!$D$8=Polymeren!$F$17,"Nee",IF(Polymeren!$D$8=Polymeren!$F$18,"Onduidelijk","")))</f>
        <v/>
      </c>
      <c r="G39" s="113" t="str">
        <f>+IF(Polymeren!$D$8="","",IF(Polymeren!$K$12=0,"Nee","Ja"))</f>
        <v/>
      </c>
      <c r="H39" s="114"/>
      <c r="I39" s="70"/>
      <c r="J39" s="106"/>
      <c r="K39" s="107"/>
    </row>
    <row r="40" spans="2:11" ht="12.75" x14ac:dyDescent="0.2">
      <c r="B40" s="68"/>
      <c r="C40" s="106"/>
      <c r="D40" s="111" t="s">
        <v>2313</v>
      </c>
      <c r="E40" s="115" t="s">
        <v>2314</v>
      </c>
      <c r="F40" s="113" t="str">
        <f>+IF(Intensieve_veehouderij!$D$8=Intensieve_veehouderij!$F$16,"Ja",IF(Intensieve_veehouderij!$D$8=Intensieve_veehouderij!$F$17,"Nee",IF(Intensieve_veehouderij!$D$8=Intensieve_veehouderij!$F$18,"Onduidelijk","")))</f>
        <v/>
      </c>
      <c r="G40" s="113" t="str">
        <f>+IF(Intensieve_veehouderij!$D$8="","",IF(Intensieve_veehouderij!$K$12=0,"Nee","Ja"))</f>
        <v/>
      </c>
      <c r="H40" s="106"/>
      <c r="I40" s="106"/>
      <c r="J40" s="106"/>
      <c r="K40" s="107"/>
    </row>
    <row r="41" spans="2:11" x14ac:dyDescent="0.15">
      <c r="B41" s="68"/>
      <c r="C41" s="106"/>
      <c r="D41" s="106"/>
      <c r="E41" s="106"/>
      <c r="F41" s="106"/>
      <c r="G41" s="106"/>
      <c r="H41" s="106"/>
      <c r="I41" s="106"/>
      <c r="J41" s="106"/>
      <c r="K41" s="107"/>
    </row>
    <row r="42" spans="2:11" x14ac:dyDescent="0.15">
      <c r="B42" s="68"/>
      <c r="C42" s="106"/>
      <c r="D42" s="106"/>
      <c r="E42" s="106"/>
      <c r="F42" s="106"/>
      <c r="G42" s="106"/>
      <c r="H42" s="106"/>
      <c r="I42" s="106"/>
      <c r="J42" s="106"/>
      <c r="K42" s="107"/>
    </row>
    <row r="43" spans="2:11" x14ac:dyDescent="0.15">
      <c r="B43" s="83"/>
      <c r="C43" s="84"/>
      <c r="D43" s="84"/>
      <c r="E43" s="84"/>
      <c r="F43" s="84"/>
      <c r="G43" s="84"/>
      <c r="H43" s="84"/>
      <c r="I43" s="84"/>
      <c r="J43" s="84"/>
      <c r="K43" s="85"/>
    </row>
    <row r="44" spans="2:11" x14ac:dyDescent="0.15"/>
  </sheetData>
  <sheetProtection sheet="1" objects="1" scenarios="1"/>
  <mergeCells count="3">
    <mergeCell ref="H8:H10"/>
    <mergeCell ref="I8:J10"/>
    <mergeCell ref="I7:J7"/>
  </mergeCells>
  <phoneticPr fontId="7" type="noConversion"/>
  <conditionalFormatting sqref="H23:H39">
    <cfRule type="cellIs" dxfId="219" priority="1" stopIfTrue="1" operator="equal">
      <formula>"Ja"</formula>
    </cfRule>
    <cfRule type="cellIs" dxfId="218" priority="2" stopIfTrue="1" operator="equal">
      <formula>"Nee"</formula>
    </cfRule>
    <cfRule type="cellIs" dxfId="217" priority="3" stopIfTrue="1" operator="equal">
      <formula>"N.v.t."</formula>
    </cfRule>
  </conditionalFormatting>
  <conditionalFormatting sqref="F23:F40">
    <cfRule type="cellIs" dxfId="216" priority="4" stopIfTrue="1" operator="equal">
      <formula>"Onduidelijk"</formula>
    </cfRule>
  </conditionalFormatting>
  <pageMargins left="0.74803149606299213" right="0.74803149606299213" top="0.98425196850393704" bottom="0.98425196850393704" header="0.51181102362204722" footer="0.51181102362204722"/>
  <pageSetup paperSize="8"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3">
    <pageSetUpPr fitToPage="1"/>
  </sheetPr>
  <dimension ref="A1:P134"/>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activeCell="B2" sqref="B2"/>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4.7109375" style="19" customWidth="1"/>
    <col min="9" max="9" width="3.140625" style="18" customWidth="1"/>
    <col min="10" max="16" width="12" style="19" hidden="1" customWidth="1"/>
    <col min="17" max="16384" width="9.140625" style="17" hidden="1"/>
  </cols>
  <sheetData>
    <row r="1" spans="2:16" ht="11.1" customHeight="1" x14ac:dyDescent="0.2">
      <c r="I1" s="174"/>
    </row>
    <row r="2" spans="2:16" ht="24.95" customHeight="1" x14ac:dyDescent="0.4">
      <c r="B2" s="143" t="s">
        <v>972</v>
      </c>
      <c r="C2" s="124"/>
      <c r="D2" s="125"/>
      <c r="E2" s="20"/>
      <c r="F2" s="236"/>
      <c r="G2" s="237"/>
      <c r="H2" s="194"/>
      <c r="I2" s="174"/>
    </row>
    <row r="3" spans="2:16" ht="11.1" customHeight="1" x14ac:dyDescent="0.2">
      <c r="B3" s="126"/>
      <c r="C3" s="127"/>
      <c r="D3" s="128"/>
      <c r="E3" s="22"/>
      <c r="F3" s="195"/>
      <c r="G3" s="23"/>
      <c r="H3" s="21"/>
      <c r="I3" s="174"/>
    </row>
    <row r="4" spans="2:16" ht="11.1" customHeight="1" x14ac:dyDescent="0.2">
      <c r="B4" s="126" t="s">
        <v>957</v>
      </c>
      <c r="C4" s="291" t="str">
        <f>+IF('Gegevens en samenvatting'!D7= "", "", 'Gegevens en samenvatting'!D7)</f>
        <v/>
      </c>
      <c r="D4" s="128"/>
      <c r="E4" s="22"/>
      <c r="F4" s="195"/>
      <c r="G4" s="23"/>
      <c r="H4" s="21"/>
      <c r="I4" s="174"/>
    </row>
    <row r="5" spans="2:16" ht="11.1" customHeight="1" x14ac:dyDescent="0.2">
      <c r="B5" s="126" t="s">
        <v>955</v>
      </c>
      <c r="C5" s="291" t="str">
        <f>+IF('Gegevens en samenvatting'!D9= "", "", 'Gegevens en samenvatting'!D9)</f>
        <v/>
      </c>
      <c r="D5" s="128"/>
      <c r="E5" s="22"/>
      <c r="F5" s="195"/>
      <c r="G5" s="23"/>
      <c r="H5" s="21"/>
      <c r="I5" s="174"/>
    </row>
    <row r="6" spans="2:16" ht="11.1" customHeight="1" x14ac:dyDescent="0.2">
      <c r="B6" s="126"/>
      <c r="C6" s="127"/>
      <c r="D6" s="128"/>
      <c r="E6" s="22"/>
      <c r="F6" s="195"/>
      <c r="G6" s="23"/>
      <c r="H6" s="21"/>
      <c r="I6" s="174"/>
    </row>
    <row r="7" spans="2:16" ht="24.95" customHeight="1" x14ac:dyDescent="0.2">
      <c r="B7" s="129"/>
      <c r="C7" s="49"/>
      <c r="D7" s="214" t="s">
        <v>2147</v>
      </c>
      <c r="E7" s="22"/>
      <c r="F7" s="220" t="s">
        <v>1004</v>
      </c>
      <c r="G7" s="25"/>
      <c r="H7" s="21"/>
      <c r="I7" s="174"/>
    </row>
    <row r="8" spans="2:16" ht="39" customHeight="1" x14ac:dyDescent="0.2">
      <c r="B8" s="129"/>
      <c r="C8" s="49"/>
      <c r="D8" s="218"/>
      <c r="E8" s="22"/>
      <c r="F8" s="221"/>
      <c r="G8" s="26"/>
      <c r="H8" s="21"/>
      <c r="I8" s="174"/>
    </row>
    <row r="9" spans="2:16" ht="11.1" customHeight="1" x14ac:dyDescent="0.2">
      <c r="B9" s="129"/>
      <c r="C9" s="49"/>
      <c r="D9" s="130"/>
      <c r="F9" s="231"/>
      <c r="G9" s="213"/>
      <c r="H9" s="232"/>
      <c r="I9" s="174"/>
    </row>
    <row r="10" spans="2:16" s="24" customFormat="1" ht="51.95" customHeight="1" x14ac:dyDescent="0.2">
      <c r="B10" s="131" t="s">
        <v>562</v>
      </c>
      <c r="C10" s="132" t="s">
        <v>940</v>
      </c>
      <c r="D10" s="133" t="s">
        <v>939</v>
      </c>
      <c r="E10" s="28"/>
      <c r="F10" s="141" t="s">
        <v>2220</v>
      </c>
      <c r="G10" s="141" t="s">
        <v>2146</v>
      </c>
      <c r="H10" s="142" t="s">
        <v>2148</v>
      </c>
      <c r="I10" s="180"/>
      <c r="J10" s="18"/>
      <c r="K10" s="18" t="s">
        <v>567</v>
      </c>
      <c r="L10" s="18" t="s">
        <v>365</v>
      </c>
      <c r="M10" s="18"/>
      <c r="N10" s="18"/>
      <c r="O10" s="18"/>
      <c r="P10" s="18"/>
    </row>
    <row r="11" spans="2:16" s="24" customFormat="1" x14ac:dyDescent="0.2">
      <c r="B11" s="30"/>
      <c r="C11" s="30"/>
      <c r="D11" s="30"/>
      <c r="E11" s="28"/>
      <c r="F11" s="28"/>
      <c r="G11" s="28"/>
      <c r="H11" s="28"/>
      <c r="I11" s="181"/>
      <c r="J11" s="18"/>
      <c r="K11" s="18"/>
      <c r="L11" s="18"/>
      <c r="M11" s="18"/>
      <c r="N11" s="18"/>
      <c r="O11" s="18"/>
      <c r="P11" s="18"/>
    </row>
    <row r="12" spans="2:16" s="24" customFormat="1" hidden="1" x14ac:dyDescent="0.2">
      <c r="B12" s="30"/>
      <c r="C12" s="30"/>
      <c r="D12" s="30"/>
      <c r="E12" s="28"/>
      <c r="F12" s="17" t="s">
        <v>945</v>
      </c>
      <c r="G12" s="17"/>
      <c r="H12" s="17"/>
      <c r="I12" s="182"/>
      <c r="J12" s="17"/>
      <c r="K12" s="17">
        <f>SUM(K20:K56)</f>
        <v>10</v>
      </c>
      <c r="L12" s="17" t="e">
        <f>SUM(L20:L56)</f>
        <v>#REF!</v>
      </c>
      <c r="M12" s="18"/>
      <c r="N12" s="18"/>
      <c r="O12" s="18"/>
      <c r="P12" s="18"/>
    </row>
    <row r="13" spans="2:16" s="24" customFormat="1" hidden="1" x14ac:dyDescent="0.2">
      <c r="B13" s="30"/>
      <c r="C13" s="30"/>
      <c r="D13" s="30"/>
      <c r="E13" s="28"/>
      <c r="F13" s="17" t="s">
        <v>938</v>
      </c>
      <c r="G13" s="17"/>
      <c r="H13" s="17"/>
      <c r="I13" s="182"/>
      <c r="J13" s="17"/>
      <c r="K13" s="17"/>
      <c r="L13" s="17"/>
      <c r="M13" s="18"/>
      <c r="N13" s="18"/>
      <c r="O13" s="18"/>
      <c r="P13" s="18"/>
    </row>
    <row r="14" spans="2:16" s="24" customFormat="1" hidden="1" x14ac:dyDescent="0.2">
      <c r="B14" s="30"/>
      <c r="C14" s="30"/>
      <c r="D14" s="30"/>
      <c r="E14" s="28"/>
      <c r="F14" s="17" t="s">
        <v>489</v>
      </c>
      <c r="G14" s="17"/>
      <c r="H14" s="17"/>
      <c r="I14" s="182"/>
      <c r="J14" s="17"/>
      <c r="K14" s="17"/>
      <c r="L14" s="17"/>
      <c r="M14" s="18"/>
      <c r="N14" s="18"/>
      <c r="O14" s="18"/>
      <c r="P14" s="18"/>
    </row>
    <row r="15" spans="2:16" s="24" customFormat="1" hidden="1" x14ac:dyDescent="0.2">
      <c r="B15" s="30"/>
      <c r="C15" s="30"/>
      <c r="D15" s="30"/>
      <c r="E15" s="28"/>
      <c r="F15" s="19"/>
      <c r="G15" s="17"/>
      <c r="H15" s="17"/>
      <c r="I15" s="182"/>
      <c r="J15" s="17"/>
      <c r="K15" s="17"/>
      <c r="L15" s="17"/>
      <c r="M15" s="18"/>
      <c r="N15" s="18"/>
      <c r="O15" s="18"/>
      <c r="P15" s="18"/>
    </row>
    <row r="16" spans="2:16" s="24" customFormat="1" hidden="1" x14ac:dyDescent="0.2">
      <c r="B16" s="30"/>
      <c r="C16" s="30"/>
      <c r="D16" s="30"/>
      <c r="E16" s="28"/>
      <c r="F16" s="17" t="s">
        <v>947</v>
      </c>
      <c r="G16" s="17"/>
      <c r="H16" s="17"/>
      <c r="I16" s="182"/>
      <c r="J16" s="17"/>
      <c r="K16" s="17"/>
      <c r="L16" s="17"/>
      <c r="M16" s="18"/>
      <c r="N16" s="18"/>
      <c r="O16" s="18"/>
      <c r="P16" s="18"/>
    </row>
    <row r="17" spans="2:16" s="24" customFormat="1" hidden="1" x14ac:dyDescent="0.2">
      <c r="B17" s="30"/>
      <c r="C17" s="30"/>
      <c r="D17" s="30"/>
      <c r="E17" s="28"/>
      <c r="F17" s="17" t="s">
        <v>2221</v>
      </c>
      <c r="G17" s="17"/>
      <c r="H17" s="17"/>
      <c r="I17" s="182"/>
      <c r="J17" s="17"/>
      <c r="K17" s="17"/>
      <c r="L17" s="17"/>
      <c r="M17" s="18"/>
      <c r="N17" s="18"/>
      <c r="O17" s="18"/>
      <c r="P17" s="18"/>
    </row>
    <row r="18" spans="2:16" s="24" customFormat="1" hidden="1" x14ac:dyDescent="0.2">
      <c r="B18" s="30"/>
      <c r="C18" s="30"/>
      <c r="D18" s="30"/>
      <c r="E18" s="28"/>
      <c r="F18" s="17" t="s">
        <v>1005</v>
      </c>
      <c r="G18" s="17"/>
      <c r="H18" s="17"/>
      <c r="I18" s="182"/>
      <c r="J18" s="17"/>
      <c r="K18" s="17"/>
      <c r="L18" s="17"/>
      <c r="M18" s="18"/>
      <c r="N18" s="18"/>
      <c r="O18" s="18"/>
      <c r="P18" s="18"/>
    </row>
    <row r="19" spans="2:16" s="24" customFormat="1" hidden="1" x14ac:dyDescent="0.2">
      <c r="B19" s="30"/>
      <c r="C19" s="30"/>
      <c r="D19" s="30"/>
      <c r="E19" s="28"/>
      <c r="F19" s="28"/>
      <c r="G19" s="28"/>
      <c r="H19" s="28"/>
      <c r="I19" s="181"/>
      <c r="J19" s="18"/>
      <c r="K19" s="18"/>
      <c r="L19" s="18"/>
      <c r="M19" s="18"/>
      <c r="N19" s="18"/>
      <c r="O19" s="18"/>
      <c r="P19" s="18"/>
    </row>
    <row r="20" spans="2:16" ht="12.75" x14ac:dyDescent="0.2">
      <c r="B20" s="284"/>
      <c r="C20" s="285"/>
      <c r="D20" s="138" t="s">
        <v>591</v>
      </c>
      <c r="E20" s="134"/>
      <c r="F20" s="135"/>
      <c r="G20" s="135" t="str">
        <f t="shared" ref="G20:G39" si="0">+IF($F20="Nee, geheel niet van toepassing", "Maatregel n.v.t.", " ")</f>
        <v xml:space="preserve"> </v>
      </c>
      <c r="H20" s="136" t="str">
        <f t="shared" ref="H20:H56" si="1">+IF($D$8=$F$17,"N.v.t."," ")</f>
        <v xml:space="preserve"> </v>
      </c>
      <c r="I20" s="183"/>
      <c r="J20" s="31"/>
      <c r="K20" s="31">
        <f>+IF(F20=" "," ",IF(F20=$F$13,0,1))</f>
        <v>1</v>
      </c>
      <c r="L20" s="31" t="e">
        <f>+IF(#REF!=" "," ",IF(#REF!=#REF!,0,IF(#REF!=#REF!,0,1)))</f>
        <v>#REF!</v>
      </c>
      <c r="M20" s="31"/>
      <c r="N20" s="31"/>
      <c r="O20" s="31"/>
      <c r="P20" s="31"/>
    </row>
    <row r="21" spans="2:16" ht="12.75" x14ac:dyDescent="0.2">
      <c r="B21" s="284"/>
      <c r="C21" s="285"/>
      <c r="D21" s="138" t="s">
        <v>592</v>
      </c>
      <c r="E21" s="137"/>
      <c r="F21" s="135"/>
      <c r="G21" s="135" t="str">
        <f t="shared" si="0"/>
        <v xml:space="preserve"> </v>
      </c>
      <c r="H21" s="136" t="str">
        <f>+IF($D$8=$F$17,"N.v.t."," ")</f>
        <v xml:space="preserve"> </v>
      </c>
      <c r="I21" s="183"/>
      <c r="J21" s="31"/>
      <c r="K21" s="31">
        <f t="shared" ref="K21:K56" si="2">+IF(F21=" "," ",IF(F21=$F$13,0,1))</f>
        <v>1</v>
      </c>
      <c r="L21" s="31" t="e">
        <f>+IF(#REF!=" "," ",IF(#REF!=#REF!,0,IF(#REF!=#REF!,0,1)))</f>
        <v>#REF!</v>
      </c>
      <c r="M21" s="31"/>
      <c r="N21" s="31"/>
      <c r="O21" s="31"/>
      <c r="P21" s="31"/>
    </row>
    <row r="22" spans="2:16" ht="25.5" x14ac:dyDescent="0.2">
      <c r="B22" s="284"/>
      <c r="C22" s="285"/>
      <c r="D22" s="138" t="s">
        <v>405</v>
      </c>
      <c r="E22" s="137"/>
      <c r="F22" s="135"/>
      <c r="G22" s="135"/>
      <c r="H22" s="136" t="str">
        <f t="shared" si="1"/>
        <v xml:space="preserve"> </v>
      </c>
      <c r="I22" s="183"/>
      <c r="J22" s="31"/>
      <c r="K22" s="31">
        <f t="shared" si="2"/>
        <v>1</v>
      </c>
      <c r="L22" s="31" t="e">
        <f>+IF(#REF!=" "," ",IF(#REF!=#REF!,0,IF(#REF!=#REF!,0,1)))</f>
        <v>#REF!</v>
      </c>
      <c r="M22" s="31"/>
      <c r="N22" s="31"/>
      <c r="O22" s="31"/>
      <c r="P22" s="31"/>
    </row>
    <row r="23" spans="2:16" ht="12.75" x14ac:dyDescent="0.2">
      <c r="B23" s="284"/>
      <c r="C23" s="285"/>
      <c r="D23" s="138" t="s">
        <v>406</v>
      </c>
      <c r="E23" s="137"/>
      <c r="F23" s="135"/>
      <c r="G23" s="135" t="str">
        <f t="shared" si="0"/>
        <v xml:space="preserve"> </v>
      </c>
      <c r="H23" s="136" t="str">
        <f t="shared" si="1"/>
        <v xml:space="preserve"> </v>
      </c>
      <c r="I23" s="183"/>
      <c r="J23" s="31"/>
      <c r="K23" s="31">
        <f t="shared" si="2"/>
        <v>1</v>
      </c>
      <c r="L23" s="31" t="e">
        <f>+IF(#REF!=" "," ",IF(#REF!=#REF!,0,IF(#REF!=#REF!,0,1)))</f>
        <v>#REF!</v>
      </c>
      <c r="M23" s="31"/>
      <c r="N23" s="31"/>
      <c r="O23" s="31"/>
      <c r="P23" s="31"/>
    </row>
    <row r="24" spans="2:16" ht="25.5" x14ac:dyDescent="0.2">
      <c r="B24" s="284"/>
      <c r="C24" s="285"/>
      <c r="D24" s="138" t="s">
        <v>407</v>
      </c>
      <c r="E24" s="137"/>
      <c r="F24" s="135" t="str">
        <f t="shared" ref="F24:F29" si="3">+IF($D$8=$F$17, $F$13, " ")</f>
        <v xml:space="preserve"> </v>
      </c>
      <c r="G24" s="135" t="str">
        <f t="shared" si="0"/>
        <v xml:space="preserve"> </v>
      </c>
      <c r="H24" s="136" t="str">
        <f t="shared" si="1"/>
        <v xml:space="preserve"> </v>
      </c>
      <c r="I24" s="183"/>
      <c r="J24" s="31"/>
      <c r="K24" s="31" t="str">
        <f t="shared" si="2"/>
        <v xml:space="preserve"> </v>
      </c>
      <c r="L24" s="31" t="e">
        <f>+IF(#REF!=" "," ",IF(#REF!=#REF!,0,IF(#REF!=#REF!,0,1)))</f>
        <v>#REF!</v>
      </c>
      <c r="M24" s="31"/>
      <c r="N24" s="31"/>
      <c r="O24" s="31"/>
      <c r="P24" s="31"/>
    </row>
    <row r="25" spans="2:16" ht="12.75" x14ac:dyDescent="0.2">
      <c r="B25" s="284"/>
      <c r="C25" s="285"/>
      <c r="D25" s="138" t="s">
        <v>408</v>
      </c>
      <c r="E25" s="137"/>
      <c r="F25" s="135" t="str">
        <f t="shared" si="3"/>
        <v xml:space="preserve"> </v>
      </c>
      <c r="G25" s="135" t="str">
        <f t="shared" si="0"/>
        <v xml:space="preserve"> </v>
      </c>
      <c r="H25" s="136" t="str">
        <f t="shared" si="1"/>
        <v xml:space="preserve"> </v>
      </c>
      <c r="I25" s="183"/>
      <c r="J25" s="31"/>
      <c r="K25" s="31" t="str">
        <f t="shared" si="2"/>
        <v xml:space="preserve"> </v>
      </c>
      <c r="L25" s="31" t="e">
        <f>+IF(#REF!=" "," ",IF(#REF!=#REF!,0,IF(#REF!=#REF!,0,1)))</f>
        <v>#REF!</v>
      </c>
      <c r="M25" s="31"/>
      <c r="N25" s="31"/>
      <c r="O25" s="31"/>
      <c r="P25" s="31"/>
    </row>
    <row r="26" spans="2:16" ht="38.25" x14ac:dyDescent="0.2">
      <c r="B26" s="284"/>
      <c r="C26" s="285"/>
      <c r="D26" s="138" t="s">
        <v>409</v>
      </c>
      <c r="E26" s="137"/>
      <c r="F26" s="135"/>
      <c r="G26" s="135" t="str">
        <f t="shared" si="0"/>
        <v xml:space="preserve"> </v>
      </c>
      <c r="H26" s="136" t="str">
        <f t="shared" si="1"/>
        <v xml:space="preserve"> </v>
      </c>
      <c r="I26" s="183"/>
      <c r="J26" s="31"/>
      <c r="K26" s="31">
        <f t="shared" si="2"/>
        <v>1</v>
      </c>
      <c r="L26" s="31" t="e">
        <f>+IF(#REF!=" "," ",IF(#REF!=#REF!,0,IF(#REF!=#REF!,0,1)))</f>
        <v>#REF!</v>
      </c>
      <c r="M26" s="31"/>
      <c r="N26" s="31"/>
      <c r="O26" s="31"/>
      <c r="P26" s="31"/>
    </row>
    <row r="27" spans="2:16" ht="38.25" x14ac:dyDescent="0.2">
      <c r="B27" s="284"/>
      <c r="C27" s="285"/>
      <c r="D27" s="138" t="s">
        <v>410</v>
      </c>
      <c r="E27" s="137"/>
      <c r="F27" s="135"/>
      <c r="G27" s="135" t="str">
        <f t="shared" si="0"/>
        <v xml:space="preserve"> </v>
      </c>
      <c r="H27" s="136" t="str">
        <f t="shared" si="1"/>
        <v xml:space="preserve"> </v>
      </c>
      <c r="I27" s="183"/>
      <c r="J27" s="31"/>
      <c r="K27" s="31">
        <f t="shared" si="2"/>
        <v>1</v>
      </c>
      <c r="L27" s="31" t="e">
        <f>+IF(#REF!=" "," ",IF(#REF!=#REF!,0,IF(#REF!=#REF!,0,1)))</f>
        <v>#REF!</v>
      </c>
      <c r="M27" s="31"/>
      <c r="N27" s="31"/>
      <c r="O27" s="31"/>
      <c r="P27" s="31"/>
    </row>
    <row r="28" spans="2:16" ht="12.75" x14ac:dyDescent="0.2">
      <c r="B28" s="284"/>
      <c r="C28" s="285"/>
      <c r="D28" s="138" t="s">
        <v>411</v>
      </c>
      <c r="E28" s="137"/>
      <c r="F28" s="135" t="str">
        <f t="shared" si="3"/>
        <v xml:space="preserve"> </v>
      </c>
      <c r="G28" s="135" t="str">
        <f t="shared" si="0"/>
        <v xml:space="preserve"> </v>
      </c>
      <c r="H28" s="136" t="str">
        <f t="shared" si="1"/>
        <v xml:space="preserve"> </v>
      </c>
      <c r="I28" s="183"/>
      <c r="J28" s="31"/>
      <c r="K28" s="31" t="str">
        <f t="shared" si="2"/>
        <v xml:space="preserve"> </v>
      </c>
      <c r="L28" s="31" t="e">
        <f>+IF(#REF!=" "," ",IF(#REF!=#REF!,0,IF(#REF!=#REF!,0,1)))</f>
        <v>#REF!</v>
      </c>
      <c r="M28" s="31"/>
      <c r="N28" s="31"/>
      <c r="O28" s="31"/>
      <c r="P28" s="31"/>
    </row>
    <row r="29" spans="2:16" ht="12.75" x14ac:dyDescent="0.2">
      <c r="B29" s="284"/>
      <c r="C29" s="285"/>
      <c r="D29" s="138" t="s">
        <v>412</v>
      </c>
      <c r="E29" s="137"/>
      <c r="F29" s="135" t="str">
        <f t="shared" si="3"/>
        <v xml:space="preserve"> </v>
      </c>
      <c r="G29" s="135" t="str">
        <f t="shared" si="0"/>
        <v xml:space="preserve"> </v>
      </c>
      <c r="H29" s="136" t="str">
        <f t="shared" si="1"/>
        <v xml:space="preserve"> </v>
      </c>
      <c r="I29" s="183"/>
      <c r="J29" s="31"/>
      <c r="K29" s="31" t="str">
        <f t="shared" si="2"/>
        <v xml:space="preserve"> </v>
      </c>
      <c r="L29" s="31" t="e">
        <f>+IF(#REF!=" "," ",IF(#REF!=#REF!,0,IF(#REF!=#REF!,0,1)))</f>
        <v>#REF!</v>
      </c>
      <c r="M29" s="31"/>
      <c r="N29" s="31"/>
      <c r="O29" s="31"/>
      <c r="P29" s="31"/>
    </row>
    <row r="30" spans="2:16" ht="25.5" x14ac:dyDescent="0.2">
      <c r="B30" s="284"/>
      <c r="C30" s="285"/>
      <c r="D30" s="138" t="s">
        <v>413</v>
      </c>
      <c r="E30" s="137"/>
      <c r="F30" s="135"/>
      <c r="G30" s="135"/>
      <c r="H30" s="136" t="str">
        <f t="shared" si="1"/>
        <v xml:space="preserve"> </v>
      </c>
      <c r="I30" s="183"/>
      <c r="J30" s="31"/>
      <c r="K30" s="31">
        <f t="shared" si="2"/>
        <v>1</v>
      </c>
      <c r="L30" s="31" t="e">
        <f>+IF(#REF!=" "," ",IF(#REF!=#REF!,0,IF(#REF!=#REF!,0,1)))</f>
        <v>#REF!</v>
      </c>
      <c r="M30" s="31"/>
      <c r="N30" s="31"/>
      <c r="O30" s="31"/>
      <c r="P30" s="31"/>
    </row>
    <row r="31" spans="2:16" ht="51" x14ac:dyDescent="0.2">
      <c r="B31" s="284"/>
      <c r="C31" s="285"/>
      <c r="D31" s="138" t="s">
        <v>414</v>
      </c>
      <c r="E31" s="137"/>
      <c r="F31" s="135"/>
      <c r="G31" s="135" t="str">
        <f t="shared" si="0"/>
        <v xml:space="preserve"> </v>
      </c>
      <c r="H31" s="136" t="str">
        <f t="shared" si="1"/>
        <v xml:space="preserve"> </v>
      </c>
      <c r="I31" s="183"/>
      <c r="J31" s="31"/>
      <c r="K31" s="31">
        <f t="shared" si="2"/>
        <v>1</v>
      </c>
      <c r="L31" s="31" t="e">
        <f>+IF(#REF!=" "," ",IF(#REF!=#REF!,0,IF(#REF!=#REF!,0,1)))</f>
        <v>#REF!</v>
      </c>
      <c r="M31" s="31"/>
      <c r="N31" s="31"/>
      <c r="O31" s="31"/>
      <c r="P31" s="31"/>
    </row>
    <row r="32" spans="2:16" ht="38.25" x14ac:dyDescent="0.2">
      <c r="B32" s="284"/>
      <c r="C32" s="285"/>
      <c r="D32" s="138" t="s">
        <v>415</v>
      </c>
      <c r="E32" s="137"/>
      <c r="F32" s="135"/>
      <c r="G32" s="135" t="str">
        <f t="shared" si="0"/>
        <v xml:space="preserve"> </v>
      </c>
      <c r="H32" s="136" t="str">
        <f t="shared" si="1"/>
        <v xml:space="preserve"> </v>
      </c>
      <c r="I32" s="183"/>
      <c r="J32" s="31"/>
      <c r="K32" s="31">
        <f t="shared" si="2"/>
        <v>1</v>
      </c>
      <c r="L32" s="31" t="e">
        <f>+IF(#REF!=" "," ",IF(#REF!=#REF!,0,IF(#REF!=#REF!,0,1)))</f>
        <v>#REF!</v>
      </c>
      <c r="M32" s="31"/>
      <c r="N32" s="31"/>
      <c r="O32" s="31"/>
      <c r="P32" s="31"/>
    </row>
    <row r="33" spans="2:16" ht="25.5" x14ac:dyDescent="0.2">
      <c r="B33" s="284"/>
      <c r="C33" s="285"/>
      <c r="D33" s="138" t="s">
        <v>416</v>
      </c>
      <c r="E33" s="134"/>
      <c r="F33" s="135"/>
      <c r="G33" s="135" t="str">
        <f t="shared" si="0"/>
        <v xml:space="preserve"> </v>
      </c>
      <c r="H33" s="136" t="str">
        <f t="shared" si="1"/>
        <v xml:space="preserve"> </v>
      </c>
      <c r="I33" s="183"/>
      <c r="J33" s="31"/>
      <c r="K33" s="31">
        <f t="shared" si="2"/>
        <v>1</v>
      </c>
      <c r="L33" s="31" t="e">
        <f>+IF(#REF!=" "," ",IF(#REF!=#REF!,0,IF(#REF!=#REF!,0,1)))</f>
        <v>#REF!</v>
      </c>
      <c r="M33" s="31"/>
      <c r="N33" s="31"/>
      <c r="O33" s="31"/>
      <c r="P33" s="31"/>
    </row>
    <row r="34" spans="2:16" ht="38.25" x14ac:dyDescent="0.2">
      <c r="B34" s="284"/>
      <c r="C34" s="285"/>
      <c r="D34" s="138" t="s">
        <v>417</v>
      </c>
      <c r="E34" s="137"/>
      <c r="F34" s="135" t="str">
        <f t="shared" ref="F34:F56" si="4">+IF($D$8=$F$17, $F$13, " ")</f>
        <v xml:space="preserve"> </v>
      </c>
      <c r="G34" s="135" t="str">
        <f t="shared" si="0"/>
        <v xml:space="preserve"> </v>
      </c>
      <c r="H34" s="136" t="str">
        <f t="shared" si="1"/>
        <v xml:space="preserve"> </v>
      </c>
      <c r="I34" s="183"/>
      <c r="J34" s="31"/>
      <c r="K34" s="31" t="str">
        <f t="shared" si="2"/>
        <v xml:space="preserve"> </v>
      </c>
      <c r="L34" s="31" t="e">
        <f>+IF(#REF!=" "," ",IF(#REF!=#REF!,0,IF(#REF!=#REF!,0,1)))</f>
        <v>#REF!</v>
      </c>
      <c r="M34" s="31"/>
      <c r="N34" s="31"/>
      <c r="O34" s="31"/>
      <c r="P34" s="31"/>
    </row>
    <row r="35" spans="2:16" ht="25.5" x14ac:dyDescent="0.2">
      <c r="B35" s="284"/>
      <c r="C35" s="285"/>
      <c r="D35" s="138" t="s">
        <v>418</v>
      </c>
      <c r="E35" s="137"/>
      <c r="F35" s="135" t="str">
        <f t="shared" si="4"/>
        <v xml:space="preserve"> </v>
      </c>
      <c r="G35" s="135" t="str">
        <f t="shared" si="0"/>
        <v xml:space="preserve"> </v>
      </c>
      <c r="H35" s="136" t="str">
        <f t="shared" si="1"/>
        <v xml:space="preserve"> </v>
      </c>
      <c r="I35" s="183"/>
      <c r="J35" s="31"/>
      <c r="K35" s="31" t="str">
        <f t="shared" si="2"/>
        <v xml:space="preserve"> </v>
      </c>
      <c r="L35" s="31" t="e">
        <f>+IF(#REF!=" "," ",IF(#REF!=#REF!,0,IF(#REF!=#REF!,0,1)))</f>
        <v>#REF!</v>
      </c>
      <c r="M35" s="31"/>
      <c r="N35" s="31"/>
      <c r="O35" s="31"/>
      <c r="P35" s="31"/>
    </row>
    <row r="36" spans="2:16" ht="38.25" x14ac:dyDescent="0.2">
      <c r="B36" s="284"/>
      <c r="C36" s="285"/>
      <c r="D36" s="138" t="s">
        <v>419</v>
      </c>
      <c r="E36" s="137"/>
      <c r="F36" s="135" t="str">
        <f t="shared" si="4"/>
        <v xml:space="preserve"> </v>
      </c>
      <c r="G36" s="135" t="str">
        <f t="shared" si="0"/>
        <v xml:space="preserve"> </v>
      </c>
      <c r="H36" s="136" t="str">
        <f t="shared" si="1"/>
        <v xml:space="preserve"> </v>
      </c>
      <c r="I36" s="183"/>
      <c r="J36" s="31"/>
      <c r="K36" s="31" t="str">
        <f t="shared" si="2"/>
        <v xml:space="preserve"> </v>
      </c>
      <c r="L36" s="31" t="e">
        <f>+IF(#REF!=" "," ",IF(#REF!=#REF!,0,IF(#REF!=#REF!,0,1)))</f>
        <v>#REF!</v>
      </c>
      <c r="M36" s="31"/>
      <c r="N36" s="31"/>
      <c r="O36" s="31"/>
      <c r="P36" s="31"/>
    </row>
    <row r="37" spans="2:16" ht="12.75" x14ac:dyDescent="0.2">
      <c r="B37" s="284"/>
      <c r="C37" s="285"/>
      <c r="D37" s="138" t="s">
        <v>420</v>
      </c>
      <c r="E37" s="137"/>
      <c r="F37" s="135" t="str">
        <f t="shared" si="4"/>
        <v xml:space="preserve"> </v>
      </c>
      <c r="G37" s="135" t="str">
        <f t="shared" si="0"/>
        <v xml:space="preserve"> </v>
      </c>
      <c r="H37" s="136" t="str">
        <f t="shared" si="1"/>
        <v xml:space="preserve"> </v>
      </c>
      <c r="I37" s="183"/>
      <c r="J37" s="31"/>
      <c r="K37" s="31" t="str">
        <f t="shared" si="2"/>
        <v xml:space="preserve"> </v>
      </c>
      <c r="L37" s="31" t="e">
        <f>+IF(#REF!=" "," ",IF(#REF!=#REF!,0,IF(#REF!=#REF!,0,1)))</f>
        <v>#REF!</v>
      </c>
      <c r="M37" s="31"/>
      <c r="N37" s="31"/>
      <c r="O37" s="31"/>
      <c r="P37" s="31"/>
    </row>
    <row r="38" spans="2:16" ht="38.25" x14ac:dyDescent="0.2">
      <c r="B38" s="284"/>
      <c r="C38" s="285"/>
      <c r="D38" s="138" t="s">
        <v>1077</v>
      </c>
      <c r="E38" s="134"/>
      <c r="F38" s="135" t="str">
        <f t="shared" si="4"/>
        <v xml:space="preserve"> </v>
      </c>
      <c r="G38" s="135" t="str">
        <f t="shared" si="0"/>
        <v xml:space="preserve"> </v>
      </c>
      <c r="H38" s="136" t="str">
        <f t="shared" si="1"/>
        <v xml:space="preserve"> </v>
      </c>
      <c r="I38" s="183"/>
      <c r="J38" s="31"/>
      <c r="K38" s="31" t="str">
        <f t="shared" si="2"/>
        <v xml:space="preserve"> </v>
      </c>
      <c r="L38" s="31" t="e">
        <f>+IF(#REF!=" "," ",IF(#REF!=#REF!,0,IF(#REF!=#REF!,0,1)))</f>
        <v>#REF!</v>
      </c>
      <c r="M38" s="31"/>
      <c r="N38" s="31"/>
      <c r="O38" s="31"/>
      <c r="P38" s="31"/>
    </row>
    <row r="39" spans="2:16" ht="38.25" x14ac:dyDescent="0.2">
      <c r="B39" s="284"/>
      <c r="C39" s="285"/>
      <c r="D39" s="138" t="s">
        <v>1078</v>
      </c>
      <c r="E39" s="134"/>
      <c r="F39" s="135" t="str">
        <f t="shared" si="4"/>
        <v xml:space="preserve"> </v>
      </c>
      <c r="G39" s="135" t="str">
        <f t="shared" si="0"/>
        <v xml:space="preserve"> </v>
      </c>
      <c r="H39" s="136" t="str">
        <f t="shared" si="1"/>
        <v xml:space="preserve"> </v>
      </c>
      <c r="I39" s="183"/>
      <c r="J39" s="31"/>
      <c r="K39" s="31" t="str">
        <f t="shared" si="2"/>
        <v xml:space="preserve"> </v>
      </c>
      <c r="L39" s="31" t="e">
        <f>+IF(#REF!=" "," ",IF(#REF!=#REF!,0,IF(#REF!=#REF!,0,1)))</f>
        <v>#REF!</v>
      </c>
      <c r="M39" s="31"/>
      <c r="N39" s="31"/>
      <c r="O39" s="31"/>
      <c r="P39" s="31"/>
    </row>
    <row r="40" spans="2:16" ht="38.25" x14ac:dyDescent="0.2">
      <c r="B40" s="284"/>
      <c r="C40" s="285"/>
      <c r="D40" s="138" t="s">
        <v>1079</v>
      </c>
      <c r="E40" s="134"/>
      <c r="F40" s="135" t="str">
        <f t="shared" si="4"/>
        <v xml:space="preserve"> </v>
      </c>
      <c r="G40" s="135" t="str">
        <f t="shared" ref="G40:G56" si="5">+IF($F40="Nee, geheel niet van toepassing", "Maatregel n.v.t.", " ")</f>
        <v xml:space="preserve"> </v>
      </c>
      <c r="H40" s="136" t="str">
        <f t="shared" si="1"/>
        <v xml:space="preserve"> </v>
      </c>
      <c r="I40" s="183"/>
      <c r="J40" s="31"/>
      <c r="K40" s="31" t="str">
        <f t="shared" si="2"/>
        <v xml:space="preserve"> </v>
      </c>
      <c r="L40" s="31" t="e">
        <f>+IF(#REF!=" "," ",IF(#REF!=#REF!,0,IF(#REF!=#REF!,0,1)))</f>
        <v>#REF!</v>
      </c>
      <c r="M40" s="31"/>
      <c r="N40" s="31"/>
      <c r="O40" s="31"/>
      <c r="P40" s="31"/>
    </row>
    <row r="41" spans="2:16" ht="25.5" x14ac:dyDescent="0.2">
      <c r="B41" s="284"/>
      <c r="C41" s="285"/>
      <c r="D41" s="138" t="s">
        <v>1080</v>
      </c>
      <c r="E41" s="137"/>
      <c r="F41" s="135" t="str">
        <f t="shared" si="4"/>
        <v xml:space="preserve"> </v>
      </c>
      <c r="G41" s="135" t="str">
        <f t="shared" si="5"/>
        <v xml:space="preserve"> </v>
      </c>
      <c r="H41" s="136" t="str">
        <f t="shared" si="1"/>
        <v xml:space="preserve"> </v>
      </c>
      <c r="I41" s="183"/>
      <c r="J41" s="31"/>
      <c r="K41" s="31" t="str">
        <f t="shared" si="2"/>
        <v xml:space="preserve"> </v>
      </c>
      <c r="L41" s="31" t="e">
        <f>+IF(#REF!=" "," ",IF(#REF!=#REF!,0,IF(#REF!=#REF!,0,1)))</f>
        <v>#REF!</v>
      </c>
      <c r="M41" s="31"/>
      <c r="N41" s="31"/>
      <c r="O41" s="31"/>
      <c r="P41" s="31"/>
    </row>
    <row r="42" spans="2:16" ht="38.25" x14ac:dyDescent="0.2">
      <c r="B42" s="284"/>
      <c r="C42" s="285"/>
      <c r="D42" s="138" t="s">
        <v>1081</v>
      </c>
      <c r="E42" s="137"/>
      <c r="F42" s="135" t="str">
        <f t="shared" si="4"/>
        <v xml:space="preserve"> </v>
      </c>
      <c r="G42" s="135" t="str">
        <f t="shared" si="5"/>
        <v xml:space="preserve"> </v>
      </c>
      <c r="H42" s="136" t="str">
        <f t="shared" si="1"/>
        <v xml:space="preserve"> </v>
      </c>
      <c r="I42" s="183"/>
      <c r="J42" s="31"/>
      <c r="K42" s="31" t="str">
        <f t="shared" si="2"/>
        <v xml:space="preserve"> </v>
      </c>
      <c r="L42" s="31" t="e">
        <f>+IF(#REF!=" "," ",IF(#REF!=#REF!,0,IF(#REF!=#REF!,0,1)))</f>
        <v>#REF!</v>
      </c>
      <c r="M42" s="31"/>
      <c r="N42" s="31"/>
      <c r="O42" s="31"/>
      <c r="P42" s="31"/>
    </row>
    <row r="43" spans="2:16" ht="25.5" x14ac:dyDescent="0.2">
      <c r="B43" s="284"/>
      <c r="C43" s="285"/>
      <c r="D43" s="138" t="s">
        <v>507</v>
      </c>
      <c r="E43" s="137"/>
      <c r="F43" s="135" t="str">
        <f t="shared" si="4"/>
        <v xml:space="preserve"> </v>
      </c>
      <c r="G43" s="135" t="str">
        <f t="shared" si="5"/>
        <v xml:space="preserve"> </v>
      </c>
      <c r="H43" s="136" t="str">
        <f t="shared" si="1"/>
        <v xml:space="preserve"> </v>
      </c>
      <c r="I43" s="183"/>
      <c r="J43" s="31"/>
      <c r="K43" s="31" t="str">
        <f t="shared" si="2"/>
        <v xml:space="preserve"> </v>
      </c>
      <c r="L43" s="31" t="e">
        <f>+IF(#REF!=" "," ",IF(#REF!=#REF!,0,IF(#REF!=#REF!,0,1)))</f>
        <v>#REF!</v>
      </c>
      <c r="M43" s="31"/>
      <c r="N43" s="31"/>
      <c r="O43" s="31"/>
      <c r="P43" s="31"/>
    </row>
    <row r="44" spans="2:16" ht="25.5" x14ac:dyDescent="0.2">
      <c r="B44" s="284"/>
      <c r="C44" s="285"/>
      <c r="D44" s="138" t="s">
        <v>508</v>
      </c>
      <c r="E44" s="137"/>
      <c r="F44" s="135" t="str">
        <f t="shared" si="4"/>
        <v xml:space="preserve"> </v>
      </c>
      <c r="G44" s="135" t="str">
        <f t="shared" si="5"/>
        <v xml:space="preserve"> </v>
      </c>
      <c r="H44" s="136" t="str">
        <f t="shared" si="1"/>
        <v xml:space="preserve"> </v>
      </c>
      <c r="I44" s="183"/>
      <c r="J44" s="31"/>
      <c r="K44" s="31" t="str">
        <f t="shared" si="2"/>
        <v xml:space="preserve"> </v>
      </c>
      <c r="L44" s="31" t="e">
        <f>+IF(#REF!=" "," ",IF(#REF!=#REF!,0,IF(#REF!=#REF!,0,1)))</f>
        <v>#REF!</v>
      </c>
      <c r="M44" s="31"/>
      <c r="N44" s="31"/>
      <c r="O44" s="31"/>
      <c r="P44" s="31"/>
    </row>
    <row r="45" spans="2:16" ht="12.75" x14ac:dyDescent="0.2">
      <c r="B45" s="284"/>
      <c r="C45" s="285"/>
      <c r="D45" s="138" t="s">
        <v>509</v>
      </c>
      <c r="E45" s="134"/>
      <c r="F45" s="135" t="str">
        <f t="shared" si="4"/>
        <v xml:space="preserve"> </v>
      </c>
      <c r="G45" s="135" t="str">
        <f t="shared" si="5"/>
        <v xml:space="preserve"> </v>
      </c>
      <c r="H45" s="136" t="str">
        <f t="shared" si="1"/>
        <v xml:space="preserve"> </v>
      </c>
      <c r="I45" s="183"/>
      <c r="J45" s="31"/>
      <c r="K45" s="31" t="str">
        <f t="shared" si="2"/>
        <v xml:space="preserve"> </v>
      </c>
      <c r="L45" s="31" t="e">
        <f>+IF(#REF!=" "," ",IF(#REF!=#REF!,0,IF(#REF!=#REF!,0,1)))</f>
        <v>#REF!</v>
      </c>
      <c r="M45" s="31"/>
      <c r="N45" s="31"/>
      <c r="O45" s="31"/>
      <c r="P45" s="31"/>
    </row>
    <row r="46" spans="2:16" ht="12.75" x14ac:dyDescent="0.2">
      <c r="B46" s="284"/>
      <c r="C46" s="285"/>
      <c r="D46" s="138" t="s">
        <v>510</v>
      </c>
      <c r="E46" s="137"/>
      <c r="F46" s="135" t="str">
        <f t="shared" si="4"/>
        <v xml:space="preserve"> </v>
      </c>
      <c r="G46" s="135" t="str">
        <f t="shared" si="5"/>
        <v xml:space="preserve"> </v>
      </c>
      <c r="H46" s="136" t="str">
        <f t="shared" si="1"/>
        <v xml:space="preserve"> </v>
      </c>
      <c r="I46" s="183"/>
      <c r="J46" s="31"/>
      <c r="K46" s="31" t="str">
        <f t="shared" si="2"/>
        <v xml:space="preserve"> </v>
      </c>
      <c r="L46" s="31" t="e">
        <f>+IF(#REF!=" "," ",IF(#REF!=#REF!,0,IF(#REF!=#REF!,0,1)))</f>
        <v>#REF!</v>
      </c>
      <c r="M46" s="31"/>
      <c r="N46" s="31"/>
      <c r="O46" s="31"/>
      <c r="P46" s="31"/>
    </row>
    <row r="47" spans="2:16" ht="25.5" x14ac:dyDescent="0.2">
      <c r="B47" s="284"/>
      <c r="C47" s="285"/>
      <c r="D47" s="138" t="s">
        <v>511</v>
      </c>
      <c r="E47" s="137"/>
      <c r="F47" s="135" t="str">
        <f t="shared" si="4"/>
        <v xml:space="preserve"> </v>
      </c>
      <c r="G47" s="135" t="str">
        <f t="shared" si="5"/>
        <v xml:space="preserve"> </v>
      </c>
      <c r="H47" s="136" t="str">
        <f t="shared" si="1"/>
        <v xml:space="preserve"> </v>
      </c>
      <c r="I47" s="183"/>
      <c r="J47" s="31"/>
      <c r="K47" s="31" t="str">
        <f t="shared" si="2"/>
        <v xml:space="preserve"> </v>
      </c>
      <c r="L47" s="31" t="e">
        <f>+IF(#REF!=" "," ",IF(#REF!=#REF!,0,IF(#REF!=#REF!,0,1)))</f>
        <v>#REF!</v>
      </c>
      <c r="M47" s="31"/>
      <c r="N47" s="31"/>
      <c r="O47" s="31"/>
      <c r="P47" s="31"/>
    </row>
    <row r="48" spans="2:16" ht="51" x14ac:dyDescent="0.2">
      <c r="B48" s="284"/>
      <c r="C48" s="285"/>
      <c r="D48" s="138" t="s">
        <v>512</v>
      </c>
      <c r="E48" s="137"/>
      <c r="F48" s="135" t="str">
        <f t="shared" si="4"/>
        <v xml:space="preserve"> </v>
      </c>
      <c r="G48" s="135" t="str">
        <f t="shared" si="5"/>
        <v xml:space="preserve"> </v>
      </c>
      <c r="H48" s="136" t="str">
        <f t="shared" si="1"/>
        <v xml:space="preserve"> </v>
      </c>
      <c r="I48" s="183"/>
      <c r="J48" s="31"/>
      <c r="K48" s="31" t="str">
        <f t="shared" si="2"/>
        <v xml:space="preserve"> </v>
      </c>
      <c r="L48" s="31" t="e">
        <f>+IF(#REF!=" "," ",IF(#REF!=#REF!,0,IF(#REF!=#REF!,0,1)))</f>
        <v>#REF!</v>
      </c>
      <c r="M48" s="31"/>
      <c r="N48" s="31"/>
      <c r="O48" s="31"/>
      <c r="P48" s="31"/>
    </row>
    <row r="49" spans="2:16" ht="12.75" x14ac:dyDescent="0.2">
      <c r="B49" s="284"/>
      <c r="C49" s="285"/>
      <c r="D49" s="138" t="s">
        <v>513</v>
      </c>
      <c r="E49" s="137"/>
      <c r="F49" s="135" t="str">
        <f t="shared" si="4"/>
        <v xml:space="preserve"> </v>
      </c>
      <c r="G49" s="135" t="str">
        <f t="shared" si="5"/>
        <v xml:space="preserve"> </v>
      </c>
      <c r="H49" s="136" t="str">
        <f t="shared" si="1"/>
        <v xml:space="preserve"> </v>
      </c>
      <c r="I49" s="183"/>
      <c r="J49" s="31"/>
      <c r="K49" s="31" t="str">
        <f t="shared" si="2"/>
        <v xml:space="preserve"> </v>
      </c>
      <c r="L49" s="31" t="e">
        <f>+IF(#REF!=" "," ",IF(#REF!=#REF!,0,IF(#REF!=#REF!,0,1)))</f>
        <v>#REF!</v>
      </c>
      <c r="M49" s="31"/>
      <c r="N49" s="31"/>
      <c r="O49" s="31"/>
      <c r="P49" s="31"/>
    </row>
    <row r="50" spans="2:16" ht="12.75" x14ac:dyDescent="0.2">
      <c r="B50" s="284"/>
      <c r="C50" s="285"/>
      <c r="D50" s="138" t="s">
        <v>514</v>
      </c>
      <c r="E50" s="137"/>
      <c r="F50" s="135" t="str">
        <f t="shared" si="4"/>
        <v xml:space="preserve"> </v>
      </c>
      <c r="G50" s="135" t="str">
        <f t="shared" si="5"/>
        <v xml:space="preserve"> </v>
      </c>
      <c r="H50" s="136" t="str">
        <f t="shared" si="1"/>
        <v xml:space="preserve"> </v>
      </c>
      <c r="I50" s="183"/>
      <c r="J50" s="31"/>
      <c r="K50" s="31" t="str">
        <f t="shared" si="2"/>
        <v xml:space="preserve"> </v>
      </c>
      <c r="L50" s="31" t="e">
        <f>+IF(#REF!=" "," ",IF(#REF!=#REF!,0,IF(#REF!=#REF!,0,1)))</f>
        <v>#REF!</v>
      </c>
      <c r="M50" s="31"/>
      <c r="N50" s="31"/>
      <c r="O50" s="31"/>
      <c r="P50" s="31"/>
    </row>
    <row r="51" spans="2:16" ht="12.75" x14ac:dyDescent="0.2">
      <c r="B51" s="284"/>
      <c r="C51" s="285"/>
      <c r="D51" s="138" t="s">
        <v>515</v>
      </c>
      <c r="E51" s="137"/>
      <c r="F51" s="135" t="str">
        <f t="shared" si="4"/>
        <v xml:space="preserve"> </v>
      </c>
      <c r="G51" s="135" t="str">
        <f t="shared" si="5"/>
        <v xml:space="preserve"> </v>
      </c>
      <c r="H51" s="136" t="str">
        <f t="shared" si="1"/>
        <v xml:space="preserve"> </v>
      </c>
      <c r="I51" s="183"/>
      <c r="J51" s="31"/>
      <c r="K51" s="31" t="str">
        <f t="shared" si="2"/>
        <v xml:space="preserve"> </v>
      </c>
      <c r="L51" s="31" t="e">
        <f>+IF(#REF!=" "," ",IF(#REF!=#REF!,0,IF(#REF!=#REF!,0,1)))</f>
        <v>#REF!</v>
      </c>
      <c r="M51" s="31"/>
      <c r="N51" s="31"/>
      <c r="O51" s="31"/>
      <c r="P51" s="31"/>
    </row>
    <row r="52" spans="2:16" ht="12.75" x14ac:dyDescent="0.2">
      <c r="B52" s="284"/>
      <c r="C52" s="285"/>
      <c r="D52" s="138" t="s">
        <v>516</v>
      </c>
      <c r="E52" s="137"/>
      <c r="F52" s="135" t="str">
        <f t="shared" si="4"/>
        <v xml:space="preserve"> </v>
      </c>
      <c r="G52" s="135" t="str">
        <f t="shared" si="5"/>
        <v xml:space="preserve"> </v>
      </c>
      <c r="H52" s="136" t="str">
        <f t="shared" si="1"/>
        <v xml:space="preserve"> </v>
      </c>
      <c r="I52" s="183"/>
      <c r="J52" s="31"/>
      <c r="K52" s="31" t="str">
        <f t="shared" si="2"/>
        <v xml:space="preserve"> </v>
      </c>
      <c r="L52" s="31" t="e">
        <f>+IF(#REF!=" "," ",IF(#REF!=#REF!,0,IF(#REF!=#REF!,0,1)))</f>
        <v>#REF!</v>
      </c>
      <c r="M52" s="31"/>
      <c r="N52" s="31"/>
      <c r="O52" s="31"/>
      <c r="P52" s="31"/>
    </row>
    <row r="53" spans="2:16" ht="12.75" x14ac:dyDescent="0.2">
      <c r="B53" s="284"/>
      <c r="C53" s="285"/>
      <c r="D53" s="138" t="s">
        <v>517</v>
      </c>
      <c r="E53" s="137"/>
      <c r="F53" s="135" t="str">
        <f t="shared" si="4"/>
        <v xml:space="preserve"> </v>
      </c>
      <c r="G53" s="135" t="str">
        <f t="shared" si="5"/>
        <v xml:space="preserve"> </v>
      </c>
      <c r="H53" s="136" t="str">
        <f t="shared" si="1"/>
        <v xml:space="preserve"> </v>
      </c>
      <c r="I53" s="183"/>
      <c r="J53" s="31"/>
      <c r="K53" s="31" t="str">
        <f t="shared" si="2"/>
        <v xml:space="preserve"> </v>
      </c>
      <c r="L53" s="31" t="e">
        <f>+IF(#REF!=" "," ",IF(#REF!=#REF!,0,IF(#REF!=#REF!,0,1)))</f>
        <v>#REF!</v>
      </c>
      <c r="M53" s="31"/>
      <c r="N53" s="31"/>
      <c r="O53" s="31"/>
      <c r="P53" s="31"/>
    </row>
    <row r="54" spans="2:16" ht="12.75" x14ac:dyDescent="0.2">
      <c r="B54" s="284"/>
      <c r="C54" s="285"/>
      <c r="D54" s="138" t="s">
        <v>518</v>
      </c>
      <c r="E54" s="137"/>
      <c r="F54" s="135" t="str">
        <f t="shared" si="4"/>
        <v xml:space="preserve"> </v>
      </c>
      <c r="G54" s="135" t="str">
        <f t="shared" si="5"/>
        <v xml:space="preserve"> </v>
      </c>
      <c r="H54" s="136" t="str">
        <f t="shared" si="1"/>
        <v xml:space="preserve"> </v>
      </c>
      <c r="I54" s="183"/>
      <c r="J54" s="31"/>
      <c r="K54" s="31" t="str">
        <f t="shared" si="2"/>
        <v xml:space="preserve"> </v>
      </c>
      <c r="L54" s="31" t="e">
        <f>+IF(#REF!=" "," ",IF(#REF!=#REF!,0,IF(#REF!=#REF!,0,1)))</f>
        <v>#REF!</v>
      </c>
      <c r="M54" s="31"/>
      <c r="N54" s="31"/>
      <c r="O54" s="31"/>
      <c r="P54" s="31"/>
    </row>
    <row r="55" spans="2:16" ht="12.75" x14ac:dyDescent="0.2">
      <c r="B55" s="284"/>
      <c r="C55" s="285"/>
      <c r="D55" s="138" t="s">
        <v>519</v>
      </c>
      <c r="E55" s="137"/>
      <c r="F55" s="135" t="str">
        <f t="shared" si="4"/>
        <v xml:space="preserve"> </v>
      </c>
      <c r="G55" s="135" t="str">
        <f t="shared" si="5"/>
        <v xml:space="preserve"> </v>
      </c>
      <c r="H55" s="136" t="str">
        <f t="shared" si="1"/>
        <v xml:space="preserve"> </v>
      </c>
      <c r="I55" s="183"/>
      <c r="J55" s="31"/>
      <c r="K55" s="31" t="str">
        <f t="shared" si="2"/>
        <v xml:space="preserve"> </v>
      </c>
      <c r="L55" s="31" t="e">
        <f>+IF(#REF!=" "," ",IF(#REF!=#REF!,0,IF(#REF!=#REF!,0,1)))</f>
        <v>#REF!</v>
      </c>
      <c r="M55" s="31"/>
      <c r="N55" s="31"/>
      <c r="O55" s="31"/>
      <c r="P55" s="31"/>
    </row>
    <row r="56" spans="2:16" ht="12.75" x14ac:dyDescent="0.2">
      <c r="B56" s="284"/>
      <c r="C56" s="285"/>
      <c r="D56" s="138" t="s">
        <v>520</v>
      </c>
      <c r="E56" s="134"/>
      <c r="F56" s="135" t="str">
        <f t="shared" si="4"/>
        <v xml:space="preserve"> </v>
      </c>
      <c r="G56" s="135" t="str">
        <f t="shared" si="5"/>
        <v xml:space="preserve"> </v>
      </c>
      <c r="H56" s="136" t="str">
        <f t="shared" si="1"/>
        <v xml:space="preserve"> </v>
      </c>
      <c r="I56" s="183"/>
      <c r="J56" s="31"/>
      <c r="K56" s="31" t="str">
        <f t="shared" si="2"/>
        <v xml:space="preserve"> </v>
      </c>
      <c r="L56" s="31" t="e">
        <f>+IF(#REF!=" "," ",IF(#REF!=#REF!,0,IF(#REF!=#REF!,0,1)))</f>
        <v>#REF!</v>
      </c>
      <c r="M56" s="31"/>
      <c r="N56" s="31"/>
      <c r="O56" s="31"/>
      <c r="P56" s="31"/>
    </row>
    <row r="57" spans="2:16" ht="12.75" x14ac:dyDescent="0.2">
      <c r="D57" s="32"/>
      <c r="E57" s="33"/>
      <c r="F57" s="32"/>
      <c r="G57" s="32"/>
      <c r="H57" s="32"/>
      <c r="I57" s="184"/>
      <c r="J57" s="32"/>
      <c r="K57" s="32"/>
      <c r="L57" s="32"/>
      <c r="M57" s="32"/>
      <c r="N57" s="32"/>
      <c r="O57" s="32"/>
      <c r="P57" s="32"/>
    </row>
    <row r="58" spans="2:16" ht="12.75" hidden="1" x14ac:dyDescent="0.2">
      <c r="D58" s="32"/>
      <c r="E58" s="33"/>
      <c r="F58" s="32"/>
      <c r="G58" s="32"/>
      <c r="H58" s="32"/>
      <c r="I58" s="33"/>
      <c r="J58" s="32"/>
      <c r="K58" s="32"/>
      <c r="L58" s="32"/>
      <c r="M58" s="32"/>
      <c r="N58" s="32"/>
      <c r="O58" s="32"/>
      <c r="P58" s="32"/>
    </row>
    <row r="59" spans="2:16" ht="12.75" hidden="1" x14ac:dyDescent="0.2">
      <c r="D59" s="32"/>
      <c r="E59" s="33"/>
      <c r="F59" s="31"/>
      <c r="G59" s="31"/>
      <c r="H59" s="31"/>
      <c r="I59" s="34"/>
      <c r="J59" s="32"/>
      <c r="K59" s="32"/>
      <c r="L59" s="32"/>
      <c r="M59" s="32"/>
      <c r="N59" s="32"/>
      <c r="O59" s="32"/>
      <c r="P59" s="32"/>
    </row>
    <row r="60" spans="2:16" ht="12.75" hidden="1" x14ac:dyDescent="0.2">
      <c r="D60" s="32"/>
      <c r="E60" s="33"/>
      <c r="F60" s="31"/>
      <c r="G60" s="31"/>
      <c r="H60" s="31"/>
      <c r="I60" s="34"/>
      <c r="J60" s="32"/>
      <c r="K60" s="32"/>
      <c r="L60" s="32"/>
      <c r="M60" s="32"/>
      <c r="N60" s="32"/>
      <c r="O60" s="32"/>
      <c r="P60" s="32"/>
    </row>
    <row r="61" spans="2:16" ht="12.75" hidden="1" x14ac:dyDescent="0.2">
      <c r="D61" s="32"/>
      <c r="E61" s="33"/>
      <c r="F61" s="31"/>
      <c r="G61" s="31"/>
      <c r="H61" s="31"/>
      <c r="I61" s="34"/>
      <c r="J61" s="32"/>
      <c r="K61" s="32"/>
      <c r="L61" s="32"/>
      <c r="M61" s="32"/>
      <c r="N61" s="32"/>
      <c r="O61" s="32"/>
      <c r="P61" s="32"/>
    </row>
    <row r="62" spans="2:16" ht="12.75" hidden="1" x14ac:dyDescent="0.2">
      <c r="D62" s="32"/>
      <c r="E62" s="33"/>
      <c r="F62" s="31"/>
      <c r="G62" s="31"/>
      <c r="H62" s="31"/>
      <c r="I62" s="34"/>
      <c r="J62" s="32"/>
      <c r="K62" s="32"/>
      <c r="L62" s="32"/>
      <c r="M62" s="32"/>
      <c r="N62" s="32"/>
      <c r="O62" s="32"/>
      <c r="P62" s="32"/>
    </row>
    <row r="63" spans="2:16" ht="12.75" hidden="1" x14ac:dyDescent="0.2">
      <c r="D63" s="32"/>
      <c r="E63" s="33"/>
      <c r="F63" s="32"/>
      <c r="G63" s="32"/>
      <c r="H63" s="32"/>
      <c r="I63" s="33"/>
      <c r="J63" s="32"/>
      <c r="K63" s="32"/>
      <c r="L63" s="32"/>
      <c r="M63" s="32"/>
      <c r="N63" s="32"/>
      <c r="O63" s="32"/>
      <c r="P63" s="32"/>
    </row>
    <row r="64" spans="2:16" ht="12.75" hidden="1" x14ac:dyDescent="0.2">
      <c r="D64" s="32"/>
      <c r="E64" s="33"/>
      <c r="F64" s="32"/>
      <c r="G64" s="32"/>
      <c r="H64" s="32"/>
      <c r="I64" s="33"/>
      <c r="J64" s="32"/>
      <c r="K64" s="32"/>
      <c r="L64" s="32"/>
      <c r="M64" s="32"/>
      <c r="N64" s="32"/>
      <c r="O64" s="32"/>
      <c r="P64" s="32"/>
    </row>
    <row r="65" spans="2:16" s="24" customFormat="1" ht="12.75" hidden="1" x14ac:dyDescent="0.2">
      <c r="B65" s="18"/>
      <c r="C65" s="18"/>
      <c r="D65" s="34"/>
      <c r="E65" s="34"/>
      <c r="F65" s="34"/>
      <c r="G65" s="34"/>
      <c r="H65" s="34"/>
      <c r="I65" s="34"/>
      <c r="J65" s="34"/>
      <c r="K65" s="34"/>
      <c r="L65" s="34"/>
      <c r="M65" s="34"/>
      <c r="N65" s="34"/>
      <c r="O65" s="34"/>
      <c r="P65" s="34"/>
    </row>
    <row r="66" spans="2:16" s="24" customFormat="1" ht="12.75" hidden="1" x14ac:dyDescent="0.2">
      <c r="B66" s="18"/>
      <c r="C66" s="18"/>
      <c r="D66" s="34"/>
      <c r="E66" s="34"/>
      <c r="F66" s="34"/>
      <c r="G66" s="34"/>
      <c r="H66" s="34"/>
      <c r="I66" s="34"/>
      <c r="J66" s="34"/>
      <c r="K66" s="34"/>
      <c r="L66" s="34"/>
      <c r="M66" s="34"/>
      <c r="N66" s="34"/>
      <c r="O66" s="34"/>
      <c r="P66" s="34"/>
    </row>
    <row r="67" spans="2:16" s="24" customFormat="1" ht="12.75" hidden="1" x14ac:dyDescent="0.2">
      <c r="B67" s="18"/>
      <c r="C67" s="18"/>
      <c r="D67" s="34"/>
      <c r="E67" s="34"/>
      <c r="F67" s="34"/>
      <c r="G67" s="34"/>
      <c r="H67" s="34"/>
      <c r="I67" s="34"/>
      <c r="J67" s="34"/>
      <c r="K67" s="34"/>
      <c r="L67" s="34"/>
      <c r="M67" s="34"/>
      <c r="N67" s="34"/>
      <c r="O67" s="34"/>
      <c r="P67" s="34"/>
    </row>
    <row r="68" spans="2:16" s="24" customFormat="1" ht="12.75" hidden="1" x14ac:dyDescent="0.2">
      <c r="B68" s="18"/>
      <c r="C68" s="18"/>
      <c r="D68" s="34"/>
      <c r="E68" s="34"/>
      <c r="F68" s="34"/>
      <c r="G68" s="34"/>
      <c r="H68" s="34"/>
      <c r="I68" s="34"/>
      <c r="J68" s="34"/>
      <c r="K68" s="34"/>
      <c r="L68" s="34"/>
      <c r="M68" s="34"/>
      <c r="N68" s="34"/>
      <c r="O68" s="34"/>
      <c r="P68" s="34"/>
    </row>
    <row r="69" spans="2:16" s="24" customFormat="1" ht="12.75" hidden="1" x14ac:dyDescent="0.2">
      <c r="B69" s="18"/>
      <c r="C69" s="18"/>
      <c r="D69" s="34"/>
      <c r="E69" s="34"/>
      <c r="F69" s="34"/>
      <c r="G69" s="34"/>
      <c r="H69" s="34"/>
      <c r="I69" s="34"/>
      <c r="J69" s="34"/>
      <c r="K69" s="34"/>
      <c r="L69" s="34"/>
      <c r="M69" s="34"/>
      <c r="N69" s="34"/>
      <c r="O69" s="34"/>
      <c r="P69" s="34"/>
    </row>
    <row r="70" spans="2:16" s="24" customFormat="1" ht="12.75" hidden="1" x14ac:dyDescent="0.2">
      <c r="B70" s="18"/>
      <c r="C70" s="18"/>
      <c r="D70" s="34"/>
      <c r="E70" s="34"/>
      <c r="F70" s="34"/>
      <c r="G70" s="34"/>
      <c r="H70" s="34"/>
      <c r="I70" s="34"/>
      <c r="J70" s="34"/>
      <c r="K70" s="34"/>
      <c r="L70" s="34"/>
      <c r="M70" s="34"/>
      <c r="N70" s="34"/>
      <c r="O70" s="34"/>
      <c r="P70" s="34"/>
    </row>
    <row r="71" spans="2:16" s="24" customFormat="1" ht="12.75" hidden="1" x14ac:dyDescent="0.2">
      <c r="B71" s="18"/>
      <c r="C71" s="18"/>
      <c r="D71" s="34"/>
      <c r="E71" s="34"/>
      <c r="F71" s="34"/>
      <c r="G71" s="34"/>
      <c r="H71" s="34"/>
      <c r="I71" s="34"/>
      <c r="J71" s="34"/>
      <c r="K71" s="34"/>
      <c r="L71" s="34"/>
      <c r="M71" s="34"/>
      <c r="N71" s="34"/>
      <c r="O71" s="34"/>
      <c r="P71" s="34"/>
    </row>
    <row r="72" spans="2:16" s="24" customFormat="1" ht="12.75" hidden="1" x14ac:dyDescent="0.2">
      <c r="B72" s="18"/>
      <c r="C72" s="18"/>
      <c r="D72" s="34"/>
      <c r="E72" s="34"/>
      <c r="F72" s="34"/>
      <c r="G72" s="34"/>
      <c r="H72" s="34"/>
      <c r="I72" s="34"/>
      <c r="J72" s="34"/>
      <c r="K72" s="34"/>
      <c r="L72" s="34"/>
      <c r="M72" s="34"/>
      <c r="N72" s="34"/>
      <c r="O72" s="34"/>
      <c r="P72" s="34"/>
    </row>
    <row r="73" spans="2:16" s="24" customFormat="1" ht="12.75" hidden="1" x14ac:dyDescent="0.2">
      <c r="B73" s="18"/>
      <c r="C73" s="18"/>
      <c r="D73" s="34"/>
      <c r="E73" s="34"/>
      <c r="F73" s="34"/>
      <c r="G73" s="34"/>
      <c r="H73" s="34"/>
      <c r="I73" s="34"/>
      <c r="J73" s="34"/>
      <c r="K73" s="34"/>
      <c r="L73" s="34"/>
      <c r="M73" s="34"/>
      <c r="N73" s="34"/>
      <c r="O73" s="34"/>
      <c r="P73" s="34"/>
    </row>
    <row r="74" spans="2:16" s="24" customFormat="1" ht="12.75" hidden="1" x14ac:dyDescent="0.2">
      <c r="B74" s="18"/>
      <c r="C74" s="18"/>
      <c r="D74" s="34"/>
      <c r="E74" s="34"/>
      <c r="F74" s="34"/>
      <c r="G74" s="34"/>
      <c r="H74" s="34"/>
      <c r="I74" s="34"/>
      <c r="J74" s="34"/>
      <c r="K74" s="34"/>
      <c r="L74" s="34"/>
      <c r="M74" s="34"/>
      <c r="N74" s="34"/>
      <c r="O74" s="34"/>
      <c r="P74" s="34"/>
    </row>
    <row r="75" spans="2:16" s="24" customFormat="1" ht="12.75" hidden="1" x14ac:dyDescent="0.2">
      <c r="B75" s="18"/>
      <c r="C75" s="18"/>
      <c r="D75" s="34"/>
      <c r="E75" s="34"/>
      <c r="F75" s="34"/>
      <c r="G75" s="34"/>
      <c r="H75" s="34"/>
      <c r="I75" s="34"/>
      <c r="J75" s="34"/>
      <c r="K75" s="34"/>
      <c r="L75" s="34"/>
      <c r="M75" s="34"/>
      <c r="N75" s="34"/>
      <c r="O75" s="34"/>
      <c r="P75" s="34"/>
    </row>
    <row r="76" spans="2:16" s="24" customFormat="1" ht="12.75" hidden="1" x14ac:dyDescent="0.2">
      <c r="B76" s="18"/>
      <c r="C76" s="18"/>
      <c r="D76" s="34"/>
      <c r="E76" s="34"/>
      <c r="F76" s="34"/>
      <c r="G76" s="34"/>
      <c r="H76" s="34"/>
      <c r="I76" s="34"/>
      <c r="J76" s="34"/>
      <c r="K76" s="34"/>
      <c r="L76" s="34"/>
      <c r="M76" s="34"/>
      <c r="N76" s="34"/>
      <c r="O76" s="34"/>
      <c r="P76" s="34"/>
    </row>
    <row r="77" spans="2:16" s="24" customFormat="1" ht="12.75" hidden="1" x14ac:dyDescent="0.2">
      <c r="B77" s="18"/>
      <c r="C77" s="18"/>
      <c r="D77" s="34"/>
      <c r="E77" s="34"/>
      <c r="F77" s="34"/>
      <c r="G77" s="34"/>
      <c r="H77" s="34"/>
      <c r="I77" s="34"/>
      <c r="J77" s="34"/>
      <c r="K77" s="34"/>
      <c r="L77" s="34"/>
      <c r="M77" s="34"/>
      <c r="N77" s="34"/>
      <c r="O77" s="34"/>
      <c r="P77" s="34"/>
    </row>
    <row r="78" spans="2:16" s="24" customFormat="1" ht="12.75" hidden="1" x14ac:dyDescent="0.2">
      <c r="B78" s="18"/>
      <c r="C78" s="18"/>
      <c r="D78" s="34"/>
      <c r="E78" s="34"/>
      <c r="F78" s="34"/>
      <c r="G78" s="34"/>
      <c r="H78" s="34"/>
      <c r="I78" s="34"/>
      <c r="J78" s="34"/>
      <c r="K78" s="34"/>
      <c r="L78" s="34"/>
      <c r="M78" s="34"/>
      <c r="N78" s="34"/>
      <c r="O78" s="34"/>
      <c r="P78" s="34"/>
    </row>
    <row r="79" spans="2:16" s="24" customFormat="1" ht="12.75" hidden="1" x14ac:dyDescent="0.2">
      <c r="B79" s="18"/>
      <c r="C79" s="18"/>
      <c r="D79" s="34"/>
      <c r="E79" s="34"/>
      <c r="F79" s="34"/>
      <c r="G79" s="34"/>
      <c r="H79" s="34"/>
      <c r="I79" s="34"/>
      <c r="J79" s="34"/>
      <c r="K79" s="34"/>
      <c r="L79" s="34"/>
      <c r="M79" s="34"/>
      <c r="N79" s="34"/>
      <c r="O79" s="34"/>
      <c r="P79" s="34"/>
    </row>
    <row r="80" spans="2:16" s="24" customFormat="1" ht="12.75" hidden="1" x14ac:dyDescent="0.2">
      <c r="B80" s="18"/>
      <c r="C80" s="18"/>
      <c r="D80" s="34"/>
      <c r="E80" s="34"/>
      <c r="F80" s="34"/>
      <c r="G80" s="34"/>
      <c r="H80" s="34"/>
      <c r="I80" s="34"/>
      <c r="J80" s="34"/>
      <c r="K80" s="34"/>
      <c r="L80" s="34"/>
      <c r="M80" s="34"/>
      <c r="N80" s="34"/>
      <c r="O80" s="34"/>
      <c r="P80" s="34"/>
    </row>
    <row r="81" spans="2:16" s="24" customFormat="1" ht="12.75" hidden="1" x14ac:dyDescent="0.2">
      <c r="B81" s="18"/>
      <c r="C81" s="18"/>
      <c r="D81" s="34"/>
      <c r="E81" s="34"/>
      <c r="F81" s="34"/>
      <c r="G81" s="34"/>
      <c r="H81" s="34"/>
      <c r="I81" s="34"/>
      <c r="J81" s="34"/>
      <c r="K81" s="34"/>
      <c r="L81" s="34"/>
      <c r="M81" s="34"/>
      <c r="N81" s="34"/>
      <c r="O81" s="34"/>
      <c r="P81" s="34"/>
    </row>
    <row r="82" spans="2:16" s="24" customFormat="1" ht="12.75" hidden="1" x14ac:dyDescent="0.2">
      <c r="B82" s="18"/>
      <c r="C82" s="18"/>
      <c r="D82" s="34"/>
      <c r="E82" s="34"/>
      <c r="F82" s="34"/>
      <c r="G82" s="34"/>
      <c r="H82" s="34"/>
      <c r="I82" s="34"/>
      <c r="J82" s="34"/>
      <c r="K82" s="34"/>
      <c r="L82" s="34"/>
      <c r="M82" s="34"/>
      <c r="N82" s="34"/>
      <c r="O82" s="34"/>
      <c r="P82" s="34"/>
    </row>
    <row r="83" spans="2:16" s="24" customFormat="1" ht="12.75" hidden="1" x14ac:dyDescent="0.2">
      <c r="B83" s="18"/>
      <c r="C83" s="18"/>
      <c r="D83" s="34"/>
      <c r="E83" s="34"/>
      <c r="F83" s="34"/>
      <c r="G83" s="34"/>
      <c r="H83" s="34"/>
      <c r="I83" s="34"/>
      <c r="J83" s="34"/>
      <c r="K83" s="34"/>
      <c r="L83" s="34"/>
      <c r="M83" s="34"/>
      <c r="N83" s="34"/>
      <c r="O83" s="34"/>
      <c r="P83" s="34"/>
    </row>
    <row r="84" spans="2:16" s="24" customFormat="1" ht="12.75" hidden="1" x14ac:dyDescent="0.2">
      <c r="B84" s="18"/>
      <c r="C84" s="18"/>
      <c r="D84" s="34"/>
      <c r="E84" s="34"/>
      <c r="F84" s="34"/>
      <c r="G84" s="34"/>
      <c r="H84" s="34"/>
      <c r="I84" s="34"/>
      <c r="J84" s="34"/>
      <c r="K84" s="34"/>
      <c r="L84" s="34"/>
      <c r="M84" s="34"/>
      <c r="N84" s="34"/>
      <c r="O84" s="34"/>
      <c r="P84" s="34"/>
    </row>
    <row r="85" spans="2:16" s="24" customFormat="1" ht="12.75" hidden="1" x14ac:dyDescent="0.2">
      <c r="B85" s="18"/>
      <c r="C85" s="18"/>
      <c r="D85" s="34"/>
      <c r="E85" s="34"/>
      <c r="F85" s="34"/>
      <c r="G85" s="34"/>
      <c r="H85" s="34"/>
      <c r="I85" s="34"/>
      <c r="J85" s="34"/>
      <c r="K85" s="34"/>
      <c r="L85" s="34"/>
      <c r="M85" s="34"/>
      <c r="N85" s="34"/>
      <c r="O85" s="34"/>
      <c r="P85" s="34"/>
    </row>
    <row r="86" spans="2:16" s="24" customFormat="1" ht="12.75" hidden="1" x14ac:dyDescent="0.2">
      <c r="B86" s="18"/>
      <c r="C86" s="18"/>
      <c r="D86" s="34"/>
      <c r="E86" s="34"/>
      <c r="F86" s="34"/>
      <c r="G86" s="34"/>
      <c r="H86" s="34"/>
      <c r="I86" s="34"/>
      <c r="J86" s="34"/>
      <c r="K86" s="34"/>
      <c r="L86" s="34"/>
      <c r="M86" s="34"/>
      <c r="N86" s="34"/>
      <c r="O86" s="34"/>
      <c r="P86" s="34"/>
    </row>
    <row r="87" spans="2:16" s="24" customFormat="1" ht="12.75" hidden="1" x14ac:dyDescent="0.2">
      <c r="B87" s="18"/>
      <c r="C87" s="18"/>
      <c r="D87" s="34"/>
      <c r="E87" s="34"/>
      <c r="F87" s="34"/>
      <c r="G87" s="34"/>
      <c r="H87" s="34"/>
      <c r="I87" s="34"/>
      <c r="J87" s="34"/>
      <c r="K87" s="34"/>
      <c r="L87" s="34"/>
      <c r="M87" s="34"/>
      <c r="N87" s="34"/>
      <c r="O87" s="34"/>
      <c r="P87" s="34"/>
    </row>
    <row r="88" spans="2:16" s="24" customFormat="1" ht="12.75" hidden="1" x14ac:dyDescent="0.2">
      <c r="B88" s="18"/>
      <c r="C88" s="18"/>
      <c r="D88" s="34"/>
      <c r="E88" s="34"/>
      <c r="F88" s="34"/>
      <c r="G88" s="34"/>
      <c r="H88" s="34"/>
      <c r="I88" s="34"/>
      <c r="J88" s="34"/>
      <c r="K88" s="34"/>
      <c r="L88" s="34"/>
      <c r="M88" s="34"/>
      <c r="N88" s="34"/>
      <c r="O88" s="34"/>
      <c r="P88" s="34"/>
    </row>
    <row r="89" spans="2:16" s="24" customFormat="1" ht="12.75" hidden="1" x14ac:dyDescent="0.2">
      <c r="B89" s="18"/>
      <c r="C89" s="18"/>
      <c r="D89" s="34"/>
      <c r="E89" s="34"/>
      <c r="F89" s="34"/>
      <c r="G89" s="34"/>
      <c r="H89" s="34"/>
      <c r="I89" s="34"/>
      <c r="J89" s="34"/>
      <c r="K89" s="34"/>
      <c r="L89" s="34"/>
      <c r="M89" s="34"/>
      <c r="N89" s="34"/>
      <c r="O89" s="34"/>
      <c r="P89" s="34"/>
    </row>
    <row r="90" spans="2:16" s="24" customFormat="1" ht="12.75" hidden="1" x14ac:dyDescent="0.2">
      <c r="B90" s="18"/>
      <c r="C90" s="18"/>
      <c r="D90" s="34"/>
      <c r="E90" s="34"/>
      <c r="F90" s="34"/>
      <c r="G90" s="34"/>
      <c r="H90" s="34"/>
      <c r="I90" s="34"/>
      <c r="J90" s="34"/>
      <c r="K90" s="34"/>
      <c r="L90" s="34"/>
      <c r="M90" s="34"/>
      <c r="N90" s="34"/>
      <c r="O90" s="34"/>
      <c r="P90" s="34"/>
    </row>
    <row r="91" spans="2:16" s="24" customFormat="1" ht="12.75" hidden="1" x14ac:dyDescent="0.2">
      <c r="B91" s="18"/>
      <c r="C91" s="18"/>
      <c r="D91" s="34"/>
      <c r="E91" s="34"/>
      <c r="F91" s="34"/>
      <c r="G91" s="34"/>
      <c r="H91" s="34"/>
      <c r="I91" s="34"/>
      <c r="J91" s="34"/>
      <c r="K91" s="34"/>
      <c r="L91" s="34"/>
      <c r="M91" s="34"/>
      <c r="N91" s="34"/>
      <c r="O91" s="34"/>
      <c r="P91" s="34"/>
    </row>
    <row r="92" spans="2:16" s="24" customFormat="1" ht="12.75" hidden="1" x14ac:dyDescent="0.2">
      <c r="B92" s="18"/>
      <c r="C92" s="18"/>
      <c r="D92" s="34"/>
      <c r="E92" s="34"/>
      <c r="F92" s="34"/>
      <c r="G92" s="34"/>
      <c r="H92" s="34"/>
      <c r="I92" s="34"/>
      <c r="J92" s="34"/>
      <c r="K92" s="34"/>
      <c r="L92" s="34"/>
      <c r="M92" s="34"/>
      <c r="N92" s="34"/>
      <c r="O92" s="34"/>
      <c r="P92" s="34"/>
    </row>
    <row r="93" spans="2:16" s="24" customFormat="1" ht="12.75" hidden="1" x14ac:dyDescent="0.2">
      <c r="B93" s="18"/>
      <c r="C93" s="18"/>
      <c r="D93" s="34"/>
      <c r="E93" s="34"/>
      <c r="F93" s="34"/>
      <c r="G93" s="34"/>
      <c r="H93" s="34"/>
      <c r="I93" s="34"/>
      <c r="J93" s="34"/>
      <c r="K93" s="34"/>
      <c r="L93" s="34"/>
      <c r="M93" s="34"/>
      <c r="N93" s="34"/>
      <c r="O93" s="34"/>
      <c r="P93" s="34"/>
    </row>
    <row r="94" spans="2:16" s="24" customFormat="1" ht="12.75" hidden="1" x14ac:dyDescent="0.2">
      <c r="B94" s="18"/>
      <c r="C94" s="18"/>
      <c r="D94" s="34"/>
      <c r="E94" s="34"/>
      <c r="F94" s="34"/>
      <c r="G94" s="34"/>
      <c r="H94" s="34"/>
      <c r="I94" s="34"/>
      <c r="J94" s="34"/>
      <c r="K94" s="34"/>
      <c r="L94" s="34"/>
      <c r="M94" s="34"/>
      <c r="N94" s="34"/>
      <c r="O94" s="34"/>
      <c r="P94" s="34"/>
    </row>
    <row r="95" spans="2:16" s="24" customFormat="1" ht="12.75" hidden="1" x14ac:dyDescent="0.2">
      <c r="B95" s="18"/>
      <c r="C95" s="18"/>
      <c r="D95" s="34"/>
      <c r="E95" s="34"/>
      <c r="F95" s="34"/>
      <c r="G95" s="34"/>
      <c r="H95" s="34"/>
      <c r="I95" s="34"/>
      <c r="J95" s="34"/>
      <c r="K95" s="34"/>
      <c r="L95" s="34"/>
      <c r="M95" s="34"/>
      <c r="N95" s="34"/>
      <c r="O95" s="34"/>
      <c r="P95" s="34"/>
    </row>
    <row r="96" spans="2:16" s="24" customFormat="1" ht="12.75" hidden="1" x14ac:dyDescent="0.2">
      <c r="B96" s="18"/>
      <c r="C96" s="18"/>
      <c r="D96" s="34"/>
      <c r="E96" s="34"/>
      <c r="F96" s="34"/>
      <c r="G96" s="34"/>
      <c r="H96" s="34"/>
      <c r="I96" s="34"/>
      <c r="J96" s="34"/>
      <c r="K96" s="34"/>
      <c r="L96" s="34"/>
      <c r="M96" s="34"/>
      <c r="N96" s="34"/>
      <c r="O96" s="34"/>
      <c r="P96" s="34"/>
    </row>
    <row r="97" spans="2:16" s="24" customFormat="1" ht="12.75" hidden="1" x14ac:dyDescent="0.2">
      <c r="B97" s="18"/>
      <c r="C97" s="18"/>
      <c r="D97" s="34"/>
      <c r="E97" s="34"/>
      <c r="F97" s="34"/>
      <c r="G97" s="34"/>
      <c r="H97" s="34"/>
      <c r="I97" s="34"/>
      <c r="J97" s="34"/>
      <c r="K97" s="34"/>
      <c r="L97" s="34"/>
      <c r="M97" s="34"/>
      <c r="N97" s="34"/>
      <c r="O97" s="34"/>
      <c r="P97" s="34"/>
    </row>
    <row r="98" spans="2:16" s="24" customFormat="1" ht="12.75" hidden="1" x14ac:dyDescent="0.2">
      <c r="B98" s="18"/>
      <c r="C98" s="18"/>
      <c r="D98" s="34"/>
      <c r="E98" s="34"/>
      <c r="F98" s="34"/>
      <c r="G98" s="34"/>
      <c r="H98" s="34"/>
      <c r="I98" s="34"/>
      <c r="J98" s="34"/>
      <c r="K98" s="34"/>
      <c r="L98" s="34"/>
      <c r="M98" s="34"/>
      <c r="N98" s="34"/>
      <c r="O98" s="34"/>
      <c r="P98" s="34"/>
    </row>
    <row r="99" spans="2:16" s="24" customFormat="1" ht="12.75" hidden="1" x14ac:dyDescent="0.2">
      <c r="B99" s="18"/>
      <c r="C99" s="18"/>
      <c r="D99" s="34"/>
      <c r="E99" s="34"/>
      <c r="F99" s="34"/>
      <c r="G99" s="34"/>
      <c r="H99" s="34"/>
      <c r="I99" s="34"/>
      <c r="J99" s="34"/>
      <c r="K99" s="34"/>
      <c r="L99" s="34"/>
      <c r="M99" s="34"/>
      <c r="N99" s="34"/>
      <c r="O99" s="34"/>
      <c r="P99" s="34"/>
    </row>
    <row r="100" spans="2:16" s="24" customFormat="1" ht="12.75" hidden="1" x14ac:dyDescent="0.2">
      <c r="B100" s="18"/>
      <c r="C100" s="18"/>
      <c r="D100" s="34"/>
      <c r="E100" s="34"/>
      <c r="F100" s="34"/>
      <c r="G100" s="34"/>
      <c r="H100" s="34"/>
      <c r="I100" s="34"/>
      <c r="J100" s="34"/>
      <c r="K100" s="34"/>
      <c r="L100" s="34"/>
      <c r="M100" s="34"/>
      <c r="N100" s="34"/>
      <c r="O100" s="34"/>
      <c r="P100" s="34"/>
    </row>
    <row r="101" spans="2:16" s="24" customFormat="1" ht="12.75" hidden="1" x14ac:dyDescent="0.2">
      <c r="B101" s="18"/>
      <c r="C101" s="18"/>
      <c r="D101" s="34"/>
      <c r="E101" s="34"/>
      <c r="F101" s="34"/>
      <c r="G101" s="34"/>
      <c r="H101" s="34"/>
      <c r="I101" s="34"/>
      <c r="J101" s="34"/>
      <c r="K101" s="34"/>
      <c r="L101" s="34"/>
      <c r="M101" s="34"/>
      <c r="N101" s="34"/>
      <c r="O101" s="34"/>
      <c r="P101" s="34"/>
    </row>
    <row r="102" spans="2:16" s="24" customFormat="1" ht="12.75" hidden="1" x14ac:dyDescent="0.2">
      <c r="B102" s="18"/>
      <c r="C102" s="18"/>
      <c r="D102" s="34"/>
      <c r="E102" s="34"/>
      <c r="F102" s="34"/>
      <c r="G102" s="34"/>
      <c r="H102" s="34"/>
      <c r="I102" s="34"/>
      <c r="J102" s="34"/>
      <c r="K102" s="34"/>
      <c r="L102" s="34"/>
      <c r="M102" s="34"/>
      <c r="N102" s="34"/>
      <c r="O102" s="34"/>
      <c r="P102" s="34"/>
    </row>
    <row r="103" spans="2:16" s="24" customFormat="1" ht="12.75" hidden="1" x14ac:dyDescent="0.2">
      <c r="B103" s="18"/>
      <c r="C103" s="18"/>
      <c r="D103" s="34"/>
      <c r="E103" s="34"/>
      <c r="F103" s="34"/>
      <c r="G103" s="34"/>
      <c r="H103" s="34"/>
      <c r="I103" s="34"/>
      <c r="J103" s="34"/>
      <c r="K103" s="34"/>
      <c r="L103" s="34"/>
      <c r="M103" s="34"/>
      <c r="N103" s="34"/>
      <c r="O103" s="34"/>
      <c r="P103" s="34"/>
    </row>
    <row r="104" spans="2:16" s="24" customFormat="1" ht="12.75" hidden="1" x14ac:dyDescent="0.2">
      <c r="B104" s="18"/>
      <c r="C104" s="18"/>
      <c r="D104" s="34"/>
      <c r="E104" s="34"/>
      <c r="F104" s="34"/>
      <c r="G104" s="34"/>
      <c r="H104" s="34"/>
      <c r="I104" s="34"/>
      <c r="J104" s="34"/>
      <c r="K104" s="34"/>
      <c r="L104" s="34"/>
      <c r="M104" s="34"/>
      <c r="N104" s="34"/>
      <c r="O104" s="34"/>
      <c r="P104" s="34"/>
    </row>
    <row r="105" spans="2:16" s="24" customFormat="1" ht="12.75" hidden="1" x14ac:dyDescent="0.2">
      <c r="B105" s="18"/>
      <c r="C105" s="18"/>
      <c r="D105" s="34"/>
      <c r="E105" s="34"/>
      <c r="F105" s="34"/>
      <c r="G105" s="34"/>
      <c r="H105" s="34"/>
      <c r="I105" s="34"/>
      <c r="J105" s="34"/>
      <c r="K105" s="34"/>
      <c r="L105" s="34"/>
      <c r="M105" s="34"/>
      <c r="N105" s="34"/>
      <c r="O105" s="34"/>
      <c r="P105" s="34"/>
    </row>
    <row r="106" spans="2:16" s="24" customFormat="1" ht="12.75" hidden="1" x14ac:dyDescent="0.2">
      <c r="B106" s="18"/>
      <c r="C106" s="18"/>
      <c r="D106" s="34"/>
      <c r="E106" s="34"/>
      <c r="F106" s="34"/>
      <c r="G106" s="34"/>
      <c r="H106" s="34"/>
      <c r="I106" s="34"/>
      <c r="J106" s="34"/>
      <c r="K106" s="34"/>
      <c r="L106" s="34"/>
      <c r="M106" s="34"/>
      <c r="N106" s="34"/>
      <c r="O106" s="34"/>
      <c r="P106" s="34"/>
    </row>
    <row r="107" spans="2:16" s="24" customFormat="1" ht="12.75" hidden="1" x14ac:dyDescent="0.2">
      <c r="B107" s="18"/>
      <c r="C107" s="18"/>
      <c r="D107" s="34"/>
      <c r="E107" s="34"/>
      <c r="F107" s="34"/>
      <c r="G107" s="34"/>
      <c r="H107" s="34"/>
      <c r="I107" s="34"/>
      <c r="J107" s="34"/>
      <c r="K107" s="34"/>
      <c r="L107" s="34"/>
      <c r="M107" s="34"/>
      <c r="N107" s="34"/>
      <c r="O107" s="34"/>
      <c r="P107" s="34"/>
    </row>
    <row r="108" spans="2:16" s="24" customFormat="1" ht="12.75" hidden="1" x14ac:dyDescent="0.2">
      <c r="B108" s="18"/>
      <c r="C108" s="18"/>
      <c r="D108" s="34"/>
      <c r="E108" s="34"/>
      <c r="F108" s="34"/>
      <c r="G108" s="34"/>
      <c r="H108" s="34"/>
      <c r="I108" s="34"/>
      <c r="J108" s="34"/>
      <c r="K108" s="34"/>
      <c r="L108" s="34"/>
      <c r="M108" s="34"/>
      <c r="N108" s="34"/>
      <c r="O108" s="34"/>
      <c r="P108" s="34"/>
    </row>
    <row r="109" spans="2:16" s="24" customFormat="1" ht="12.75" hidden="1" x14ac:dyDescent="0.2">
      <c r="B109" s="18"/>
      <c r="C109" s="18"/>
      <c r="D109" s="34"/>
      <c r="E109" s="34"/>
      <c r="F109" s="34"/>
      <c r="G109" s="34"/>
      <c r="H109" s="34"/>
      <c r="I109" s="34"/>
      <c r="J109" s="34"/>
      <c r="K109" s="34"/>
      <c r="L109" s="34"/>
      <c r="M109" s="34"/>
      <c r="N109" s="34"/>
      <c r="O109" s="34"/>
      <c r="P109" s="34"/>
    </row>
    <row r="110" spans="2:16" s="24" customFormat="1" ht="12.75" hidden="1" x14ac:dyDescent="0.2">
      <c r="B110" s="18"/>
      <c r="C110" s="18"/>
      <c r="D110" s="34"/>
      <c r="E110" s="34"/>
      <c r="F110" s="34"/>
      <c r="G110" s="34"/>
      <c r="H110" s="34"/>
      <c r="I110" s="34"/>
      <c r="J110" s="34"/>
      <c r="K110" s="34"/>
      <c r="L110" s="34"/>
      <c r="M110" s="34"/>
      <c r="N110" s="34"/>
      <c r="O110" s="34"/>
      <c r="P110" s="34"/>
    </row>
    <row r="111" spans="2:16" s="24" customFormat="1" ht="12.75" hidden="1" x14ac:dyDescent="0.2">
      <c r="B111" s="18"/>
      <c r="C111" s="18"/>
      <c r="D111" s="34"/>
      <c r="E111" s="34"/>
      <c r="F111" s="34"/>
      <c r="G111" s="34"/>
      <c r="H111" s="34"/>
      <c r="I111" s="34"/>
      <c r="J111" s="34"/>
      <c r="K111" s="34"/>
      <c r="L111" s="34"/>
      <c r="M111" s="34"/>
      <c r="N111" s="34"/>
      <c r="O111" s="34"/>
      <c r="P111" s="34"/>
    </row>
    <row r="112" spans="2:16" s="24" customFormat="1" ht="12.75" hidden="1" x14ac:dyDescent="0.2">
      <c r="B112" s="18"/>
      <c r="C112" s="18"/>
      <c r="D112" s="34"/>
      <c r="E112" s="34"/>
      <c r="F112" s="34"/>
      <c r="G112" s="34"/>
      <c r="H112" s="34"/>
      <c r="I112" s="34"/>
      <c r="J112" s="34"/>
      <c r="K112" s="34"/>
      <c r="L112" s="34"/>
      <c r="M112" s="34"/>
      <c r="N112" s="34"/>
      <c r="O112" s="34"/>
      <c r="P112" s="34"/>
    </row>
    <row r="113" spans="2:16" s="24" customFormat="1" ht="12.75" hidden="1" x14ac:dyDescent="0.2">
      <c r="B113" s="18"/>
      <c r="C113" s="18"/>
      <c r="D113" s="34"/>
      <c r="E113" s="34"/>
      <c r="F113" s="34"/>
      <c r="G113" s="34"/>
      <c r="H113" s="34"/>
      <c r="I113" s="34"/>
      <c r="J113" s="34"/>
      <c r="K113" s="34"/>
      <c r="L113" s="34"/>
      <c r="M113" s="34"/>
      <c r="N113" s="34"/>
      <c r="O113" s="34"/>
      <c r="P113" s="34"/>
    </row>
    <row r="114" spans="2:16" s="24" customFormat="1" ht="12.75" hidden="1" x14ac:dyDescent="0.2">
      <c r="B114" s="18"/>
      <c r="C114" s="18"/>
      <c r="D114" s="34"/>
      <c r="E114" s="34"/>
      <c r="F114" s="34"/>
      <c r="G114" s="34"/>
      <c r="H114" s="34"/>
      <c r="I114" s="34"/>
      <c r="J114" s="34"/>
      <c r="K114" s="34"/>
      <c r="L114" s="34"/>
      <c r="M114" s="34"/>
      <c r="N114" s="34"/>
      <c r="O114" s="34"/>
      <c r="P114" s="34"/>
    </row>
    <row r="115" spans="2:16" s="24" customFormat="1" ht="12.75" hidden="1" x14ac:dyDescent="0.2">
      <c r="B115" s="18"/>
      <c r="C115" s="18"/>
      <c r="D115" s="34"/>
      <c r="E115" s="34"/>
      <c r="F115" s="34"/>
      <c r="G115" s="34"/>
      <c r="H115" s="34"/>
      <c r="I115" s="34"/>
      <c r="J115" s="34"/>
      <c r="K115" s="34"/>
      <c r="L115" s="34"/>
      <c r="M115" s="34"/>
      <c r="N115" s="34"/>
      <c r="O115" s="34"/>
      <c r="P115" s="34"/>
    </row>
    <row r="116" spans="2:16" s="24" customFormat="1" ht="12.75" hidden="1" x14ac:dyDescent="0.2">
      <c r="B116" s="18"/>
      <c r="C116" s="18"/>
      <c r="D116" s="34"/>
      <c r="E116" s="34"/>
      <c r="F116" s="34"/>
      <c r="G116" s="34"/>
      <c r="H116" s="34"/>
      <c r="I116" s="34"/>
      <c r="J116" s="34"/>
      <c r="K116" s="34"/>
      <c r="L116" s="34"/>
      <c r="M116" s="34"/>
      <c r="N116" s="34"/>
      <c r="O116" s="34"/>
      <c r="P116" s="34"/>
    </row>
    <row r="117" spans="2:16" s="24" customFormat="1" ht="12.75" hidden="1" x14ac:dyDescent="0.2">
      <c r="B117" s="18"/>
      <c r="C117" s="18"/>
      <c r="D117" s="34"/>
      <c r="E117" s="34"/>
      <c r="F117" s="34"/>
      <c r="G117" s="34"/>
      <c r="H117" s="34"/>
      <c r="I117" s="34"/>
      <c r="J117" s="34"/>
      <c r="K117" s="34"/>
      <c r="L117" s="34"/>
      <c r="M117" s="34"/>
      <c r="N117" s="34"/>
      <c r="O117" s="34"/>
      <c r="P117" s="34"/>
    </row>
    <row r="118" spans="2:16" s="24" customFormat="1" ht="12.75" hidden="1" x14ac:dyDescent="0.2">
      <c r="B118" s="18"/>
      <c r="C118" s="18"/>
      <c r="D118" s="34"/>
      <c r="E118" s="34"/>
      <c r="F118" s="34"/>
      <c r="G118" s="34"/>
      <c r="H118" s="34"/>
      <c r="I118" s="34"/>
      <c r="J118" s="34"/>
      <c r="K118" s="34"/>
      <c r="L118" s="34"/>
      <c r="M118" s="34"/>
      <c r="N118" s="34"/>
      <c r="O118" s="34"/>
      <c r="P118" s="34"/>
    </row>
    <row r="119" spans="2:16" s="24" customFormat="1" ht="12.75" hidden="1" x14ac:dyDescent="0.2">
      <c r="B119" s="18"/>
      <c r="C119" s="18"/>
      <c r="D119" s="34"/>
      <c r="E119" s="34"/>
      <c r="F119" s="34"/>
      <c r="G119" s="34"/>
      <c r="H119" s="34"/>
      <c r="I119" s="34"/>
      <c r="J119" s="34"/>
      <c r="K119" s="34"/>
      <c r="L119" s="34"/>
      <c r="M119" s="34"/>
      <c r="N119" s="34"/>
      <c r="O119" s="34"/>
      <c r="P119" s="34"/>
    </row>
    <row r="120" spans="2:16" s="24" customFormat="1" ht="12.75" hidden="1" x14ac:dyDescent="0.2">
      <c r="B120" s="18"/>
      <c r="C120" s="18"/>
      <c r="D120" s="34"/>
      <c r="E120" s="34"/>
      <c r="F120" s="34"/>
      <c r="G120" s="34"/>
      <c r="H120" s="34"/>
      <c r="I120" s="34"/>
      <c r="J120" s="34"/>
      <c r="K120" s="34"/>
      <c r="L120" s="34"/>
      <c r="M120" s="34"/>
      <c r="N120" s="34"/>
      <c r="O120" s="34"/>
      <c r="P120" s="34"/>
    </row>
    <row r="121" spans="2:16" s="24" customFormat="1" ht="12.75" hidden="1" x14ac:dyDescent="0.2">
      <c r="B121" s="18"/>
      <c r="C121" s="18"/>
      <c r="D121" s="34"/>
      <c r="E121" s="34"/>
      <c r="F121" s="34"/>
      <c r="G121" s="34"/>
      <c r="H121" s="34"/>
      <c r="I121" s="34"/>
      <c r="J121" s="34"/>
      <c r="K121" s="34"/>
      <c r="L121" s="34"/>
      <c r="M121" s="34"/>
      <c r="N121" s="34"/>
      <c r="O121" s="34"/>
      <c r="P121" s="34"/>
    </row>
    <row r="122" spans="2:16" s="24" customFormat="1" ht="12.75" hidden="1" x14ac:dyDescent="0.2">
      <c r="B122" s="18"/>
      <c r="C122" s="18"/>
      <c r="D122" s="34"/>
      <c r="E122" s="34"/>
      <c r="F122" s="34"/>
      <c r="G122" s="34"/>
      <c r="H122" s="34"/>
      <c r="I122" s="34"/>
      <c r="J122" s="34"/>
      <c r="K122" s="34"/>
      <c r="L122" s="34"/>
      <c r="M122" s="34"/>
      <c r="N122" s="34"/>
      <c r="O122" s="34"/>
      <c r="P122" s="34"/>
    </row>
    <row r="123" spans="2:16" s="24" customFormat="1" ht="12.75" hidden="1" x14ac:dyDescent="0.2">
      <c r="B123" s="18"/>
      <c r="C123" s="18"/>
      <c r="D123" s="34"/>
      <c r="E123" s="34"/>
      <c r="F123" s="34"/>
      <c r="G123" s="34"/>
      <c r="H123" s="34"/>
      <c r="I123" s="34"/>
      <c r="J123" s="34"/>
      <c r="K123" s="34"/>
      <c r="L123" s="34"/>
      <c r="M123" s="34"/>
      <c r="N123" s="34"/>
      <c r="O123" s="34"/>
      <c r="P123" s="34"/>
    </row>
    <row r="124" spans="2:16" s="24" customFormat="1" ht="12.75" hidden="1" x14ac:dyDescent="0.2">
      <c r="B124" s="18"/>
      <c r="C124" s="18"/>
      <c r="D124" s="34"/>
      <c r="E124" s="34"/>
      <c r="F124" s="34"/>
      <c r="G124" s="34"/>
      <c r="H124" s="34"/>
      <c r="I124" s="34"/>
      <c r="J124" s="34"/>
      <c r="K124" s="34"/>
      <c r="L124" s="34"/>
      <c r="M124" s="34"/>
      <c r="N124" s="34"/>
      <c r="O124" s="34"/>
      <c r="P124" s="34"/>
    </row>
    <row r="125" spans="2:16" s="24" customFormat="1" ht="12.75" hidden="1" x14ac:dyDescent="0.2">
      <c r="B125" s="18"/>
      <c r="C125" s="18"/>
      <c r="D125" s="34"/>
      <c r="E125" s="34"/>
      <c r="F125" s="34"/>
      <c r="G125" s="34"/>
      <c r="H125" s="34"/>
      <c r="I125" s="34"/>
      <c r="J125" s="34"/>
      <c r="K125" s="34"/>
      <c r="L125" s="34"/>
      <c r="M125" s="34"/>
      <c r="N125" s="34"/>
      <c r="O125" s="34"/>
      <c r="P125" s="34"/>
    </row>
    <row r="126" spans="2:16" s="24" customFormat="1" ht="12.75" hidden="1" x14ac:dyDescent="0.2">
      <c r="B126" s="18"/>
      <c r="C126" s="18"/>
      <c r="D126" s="34"/>
      <c r="E126" s="34"/>
      <c r="F126" s="34"/>
      <c r="G126" s="34"/>
      <c r="H126" s="34"/>
      <c r="I126" s="34"/>
      <c r="J126" s="34"/>
      <c r="K126" s="34"/>
      <c r="L126" s="34"/>
      <c r="M126" s="34"/>
      <c r="N126" s="34"/>
      <c r="O126" s="34"/>
      <c r="P126" s="34"/>
    </row>
    <row r="127" spans="2:16" s="24" customFormat="1" ht="12.75" hidden="1" x14ac:dyDescent="0.2">
      <c r="B127" s="18"/>
      <c r="C127" s="18"/>
      <c r="D127" s="34"/>
      <c r="E127" s="34"/>
      <c r="F127" s="34"/>
      <c r="G127" s="34"/>
      <c r="H127" s="34"/>
      <c r="I127" s="34"/>
      <c r="J127" s="34"/>
      <c r="K127" s="34"/>
      <c r="L127" s="34"/>
      <c r="M127" s="34"/>
      <c r="N127" s="34"/>
      <c r="O127" s="34"/>
      <c r="P127" s="34"/>
    </row>
    <row r="128" spans="2:16" s="24" customFormat="1" ht="12.75" hidden="1" x14ac:dyDescent="0.2">
      <c r="B128" s="18"/>
      <c r="C128" s="18"/>
      <c r="D128" s="34"/>
      <c r="E128" s="34"/>
      <c r="F128" s="34"/>
      <c r="G128" s="34"/>
      <c r="H128" s="34"/>
      <c r="I128" s="34"/>
      <c r="J128" s="34"/>
      <c r="K128" s="34"/>
      <c r="L128" s="34"/>
      <c r="M128" s="34"/>
      <c r="N128" s="34"/>
      <c r="O128" s="34"/>
      <c r="P128" s="34"/>
    </row>
    <row r="129" spans="2:16" s="24" customFormat="1" ht="12.75" hidden="1" x14ac:dyDescent="0.2">
      <c r="B129" s="18"/>
      <c r="C129" s="18"/>
      <c r="D129" s="34"/>
      <c r="E129" s="34"/>
      <c r="F129" s="34"/>
      <c r="G129" s="34"/>
      <c r="H129" s="34"/>
      <c r="I129" s="34"/>
      <c r="J129" s="34"/>
      <c r="K129" s="34"/>
      <c r="L129" s="34"/>
      <c r="M129" s="34"/>
      <c r="N129" s="34"/>
      <c r="O129" s="34"/>
      <c r="P129" s="34"/>
    </row>
    <row r="130" spans="2:16" s="24" customFormat="1" ht="12.75" hidden="1" x14ac:dyDescent="0.2">
      <c r="B130" s="18"/>
      <c r="C130" s="18"/>
      <c r="D130" s="34"/>
      <c r="E130" s="34"/>
      <c r="F130" s="34"/>
      <c r="G130" s="34"/>
      <c r="H130" s="34"/>
      <c r="I130" s="34"/>
      <c r="J130" s="34"/>
      <c r="K130" s="34"/>
      <c r="L130" s="34"/>
      <c r="M130" s="34"/>
      <c r="N130" s="34"/>
      <c r="O130" s="34"/>
      <c r="P130" s="34"/>
    </row>
    <row r="131" spans="2:16" s="24" customFormat="1" ht="12.75" hidden="1" x14ac:dyDescent="0.2">
      <c r="B131" s="18"/>
      <c r="C131" s="18"/>
      <c r="D131" s="34"/>
      <c r="E131" s="34"/>
      <c r="F131" s="34"/>
      <c r="G131" s="34"/>
      <c r="H131" s="34"/>
      <c r="I131" s="34"/>
      <c r="J131" s="34"/>
      <c r="K131" s="34"/>
      <c r="L131" s="34"/>
      <c r="M131" s="34"/>
      <c r="N131" s="34"/>
      <c r="O131" s="34"/>
      <c r="P131" s="34"/>
    </row>
    <row r="132" spans="2:16" s="24" customFormat="1" ht="12.75" hidden="1" x14ac:dyDescent="0.2">
      <c r="B132" s="18"/>
      <c r="C132" s="18"/>
      <c r="D132" s="34"/>
      <c r="E132" s="34"/>
      <c r="F132" s="34"/>
      <c r="G132" s="34"/>
      <c r="H132" s="34"/>
      <c r="I132" s="34"/>
      <c r="J132" s="34"/>
      <c r="K132" s="34"/>
      <c r="L132" s="34"/>
      <c r="M132" s="34"/>
      <c r="N132" s="34"/>
      <c r="O132" s="34"/>
      <c r="P132" s="34"/>
    </row>
    <row r="133" spans="2:16" s="24" customFormat="1" ht="12.75" hidden="1" x14ac:dyDescent="0.2">
      <c r="B133" s="18"/>
      <c r="C133" s="18"/>
      <c r="D133" s="34"/>
      <c r="E133" s="34"/>
      <c r="F133" s="34"/>
      <c r="G133" s="34"/>
      <c r="H133" s="34"/>
      <c r="I133" s="34"/>
      <c r="J133" s="34"/>
      <c r="K133" s="34"/>
      <c r="L133" s="34"/>
      <c r="M133" s="34"/>
      <c r="N133" s="34"/>
      <c r="O133" s="34"/>
      <c r="P133" s="34"/>
    </row>
    <row r="134" spans="2:16" s="24" customFormat="1" ht="12.75" hidden="1" x14ac:dyDescent="0.2">
      <c r="D134" s="33"/>
      <c r="E134" s="34"/>
      <c r="F134" s="34"/>
      <c r="G134" s="34"/>
      <c r="H134" s="34"/>
      <c r="I134" s="34"/>
      <c r="J134" s="34"/>
      <c r="K134" s="34"/>
      <c r="L134" s="34"/>
      <c r="M134" s="34"/>
      <c r="N134" s="34"/>
      <c r="O134" s="34"/>
      <c r="P134" s="34"/>
    </row>
  </sheetData>
  <sheetProtection sheet="1" objects="1" scenarios="1"/>
  <phoneticPr fontId="0" type="noConversion"/>
  <conditionalFormatting sqref="G3:G6">
    <cfRule type="cellIs" dxfId="215" priority="1" stopIfTrue="1" operator="equal">
      <formula>"Ga naar het volgende tabblad"</formula>
    </cfRule>
  </conditionalFormatting>
  <conditionalFormatting sqref="F3:F6">
    <cfRule type="cellIs" dxfId="214" priority="2" stopIfTrue="1" operator="equal">
      <formula>#REF!</formula>
    </cfRule>
    <cfRule type="cellIs" dxfId="213" priority="3" stopIfTrue="1" operator="equal">
      <formula>#REF!</formula>
    </cfRule>
    <cfRule type="cellIs" dxfId="212" priority="4" stopIfTrue="1" operator="equal">
      <formula>#REF!</formula>
    </cfRule>
  </conditionalFormatting>
  <conditionalFormatting sqref="G8">
    <cfRule type="cellIs" dxfId="211" priority="5" stopIfTrue="1" operator="equal">
      <formula>"Ga naar het volgende tabblad"</formula>
    </cfRule>
  </conditionalFormatting>
  <conditionalFormatting sqref="G7">
    <cfRule type="cellIs" dxfId="210" priority="6" stopIfTrue="1" operator="equal">
      <formula>"Nee. Ga door naar het volgende tabblad."</formula>
    </cfRule>
  </conditionalFormatting>
  <conditionalFormatting sqref="G20:G56">
    <cfRule type="cellIs" dxfId="209" priority="7" stopIfTrue="1" operator="equal">
      <formula>"Maatregel n.v.t."</formula>
    </cfRule>
  </conditionalFormatting>
  <conditionalFormatting sqref="F20:F56">
    <cfRule type="cellIs" dxfId="208" priority="8" stopIfTrue="1" operator="equal">
      <formula>$F$14</formula>
    </cfRule>
    <cfRule type="cellIs" dxfId="207" priority="9" stopIfTrue="1" operator="equal">
      <formula>$F$13</formula>
    </cfRule>
  </conditionalFormatting>
  <conditionalFormatting sqref="D8">
    <cfRule type="cellIs" dxfId="206" priority="13" stopIfTrue="1" operator="equal">
      <formula>"Nee. Ga door naar het volgende tabblad."</formula>
    </cfRule>
    <cfRule type="cellIs" dxfId="205" priority="14" stopIfTrue="1" operator="equal">
      <formula>$F$18</formula>
    </cfRule>
  </conditionalFormatting>
  <dataValidations count="2">
    <dataValidation type="list" allowBlank="1" showInputMessage="1" showErrorMessage="1" sqref="D8" xr:uid="{00000000-0002-0000-0400-000000000000}">
      <formula1>$F$16:$F$18</formula1>
    </dataValidation>
    <dataValidation type="list" allowBlank="1" showInputMessage="1" showErrorMessage="1" sqref="F20:F56" xr:uid="{00000000-0002-0000-04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5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pageSetUpPr fitToPage="1"/>
  </sheetPr>
  <dimension ref="A1:O200"/>
  <sheetViews>
    <sheetView showGridLines="0" showRowColHeaders="0" zoomScaleNormal="100" workbookViewId="0">
      <pane xSplit="1" ySplit="10" topLeftCell="C11" activePane="bottomRight" state="frozen"/>
      <selection activeCell="F32" sqref="F32"/>
      <selection pane="topRight" activeCell="D10" sqref="D10"/>
      <selection pane="bottomLeft" activeCell="F32" sqref="F32"/>
      <selection pane="bottomRight" activeCell="F21" sqref="F21"/>
    </sheetView>
  </sheetViews>
  <sheetFormatPr defaultColWidth="0" defaultRowHeight="10.5" zeroHeight="1" x14ac:dyDescent="0.15"/>
  <cols>
    <col min="1" max="1" width="2.7109375" style="15" customWidth="1"/>
    <col min="2" max="2" width="25.7109375" style="15" customWidth="1"/>
    <col min="3" max="3" width="20.7109375" style="15" customWidth="1"/>
    <col min="4" max="4" width="62.7109375" style="15" customWidth="1"/>
    <col min="5" max="5" width="2.7109375" style="88" customWidth="1"/>
    <col min="6" max="7" width="40.7109375" style="92" customWidth="1"/>
    <col min="8" max="8" width="73.7109375" style="92" customWidth="1"/>
    <col min="9" max="9" width="2.7109375" style="88" customWidth="1"/>
    <col min="10" max="15" width="12" style="92" hidden="1" customWidth="1"/>
    <col min="16" max="16384" width="9.140625" style="15" hidden="1"/>
  </cols>
  <sheetData>
    <row r="1" spans="2:15" ht="11.1" customHeight="1" x14ac:dyDescent="0.15"/>
    <row r="2" spans="2:15" ht="24.95" customHeight="1" x14ac:dyDescent="0.4">
      <c r="B2" s="155" t="s">
        <v>974</v>
      </c>
      <c r="C2" s="156"/>
      <c r="D2" s="157"/>
      <c r="F2" s="89"/>
      <c r="G2" s="90"/>
      <c r="H2" s="91"/>
    </row>
    <row r="3" spans="2:15" ht="11.1" customHeight="1" x14ac:dyDescent="0.35">
      <c r="B3" s="129"/>
      <c r="C3" s="49"/>
      <c r="D3" s="130"/>
      <c r="E3" s="146"/>
      <c r="F3" s="27"/>
      <c r="G3" s="18"/>
      <c r="H3" s="147"/>
      <c r="I3" s="18"/>
      <c r="J3" s="19"/>
      <c r="K3" s="19"/>
      <c r="L3" s="19"/>
      <c r="M3" s="19"/>
      <c r="N3" s="19"/>
      <c r="O3" s="19"/>
    </row>
    <row r="4" spans="2:15" ht="11.1" customHeight="1" x14ac:dyDescent="0.2">
      <c r="B4" s="126" t="s">
        <v>957</v>
      </c>
      <c r="C4" s="291" t="str">
        <f>+Afgas_afvalwaterbeh!C4</f>
        <v/>
      </c>
      <c r="D4" s="128"/>
      <c r="E4" s="22"/>
      <c r="F4" s="195"/>
      <c r="G4" s="23"/>
      <c r="H4" s="21"/>
      <c r="I4" s="18"/>
      <c r="J4" s="19"/>
      <c r="K4" s="19"/>
      <c r="L4" s="19"/>
      <c r="M4" s="19"/>
      <c r="N4" s="19"/>
      <c r="O4" s="19"/>
    </row>
    <row r="5" spans="2:15" ht="11.1" customHeight="1" x14ac:dyDescent="0.2">
      <c r="B5" s="126" t="s">
        <v>955</v>
      </c>
      <c r="C5" s="291" t="str">
        <f>+Afgas_afvalwaterbeh!C5</f>
        <v/>
      </c>
      <c r="D5" s="128"/>
      <c r="E5" s="22"/>
      <c r="F5" s="195"/>
      <c r="G5" s="23"/>
      <c r="H5" s="21"/>
      <c r="I5" s="18"/>
      <c r="J5" s="19"/>
      <c r="K5" s="19"/>
      <c r="L5" s="19"/>
      <c r="M5" s="19"/>
      <c r="N5" s="19"/>
      <c r="O5" s="19"/>
    </row>
    <row r="6" spans="2:15" ht="11.1" customHeight="1" x14ac:dyDescent="0.2">
      <c r="B6" s="158"/>
      <c r="C6" s="159"/>
      <c r="D6" s="128"/>
      <c r="E6" s="22"/>
      <c r="F6" s="195"/>
      <c r="G6" s="18"/>
      <c r="H6" s="21"/>
      <c r="I6" s="18"/>
      <c r="J6" s="19"/>
      <c r="K6" s="19"/>
      <c r="L6" s="19"/>
      <c r="M6" s="19"/>
      <c r="N6" s="19"/>
      <c r="O6" s="19"/>
    </row>
    <row r="7" spans="2:15" ht="24.95" customHeight="1" x14ac:dyDescent="0.2">
      <c r="B7" s="129"/>
      <c r="C7" s="49"/>
      <c r="D7" s="214" t="s">
        <v>2204</v>
      </c>
      <c r="E7" s="22"/>
      <c r="F7" s="220" t="s">
        <v>1004</v>
      </c>
      <c r="G7" s="25"/>
      <c r="H7" s="21"/>
      <c r="I7" s="18"/>
      <c r="J7" s="19"/>
      <c r="K7" s="19"/>
      <c r="L7" s="19"/>
      <c r="M7" s="19"/>
      <c r="N7" s="19"/>
      <c r="O7" s="19"/>
    </row>
    <row r="8" spans="2:15" ht="39" customHeight="1" x14ac:dyDescent="0.2">
      <c r="B8" s="129"/>
      <c r="C8" s="49"/>
      <c r="D8" s="218"/>
      <c r="E8" s="22"/>
      <c r="F8" s="221"/>
      <c r="G8" s="26"/>
      <c r="H8" s="21"/>
      <c r="I8" s="18"/>
      <c r="J8" s="19"/>
      <c r="K8" s="19"/>
      <c r="L8" s="19"/>
      <c r="M8" s="19"/>
      <c r="N8" s="19"/>
      <c r="O8" s="19"/>
    </row>
    <row r="9" spans="2:15" ht="11.1" customHeight="1" x14ac:dyDescent="0.2">
      <c r="B9" s="129"/>
      <c r="C9" s="49"/>
      <c r="D9" s="130"/>
      <c r="E9" s="18"/>
      <c r="F9" s="231"/>
      <c r="G9" s="213"/>
      <c r="H9" s="232"/>
      <c r="I9" s="18"/>
      <c r="J9" s="19"/>
      <c r="K9" s="19"/>
      <c r="L9" s="19"/>
      <c r="M9" s="19"/>
      <c r="N9" s="19"/>
      <c r="O9" s="19"/>
    </row>
    <row r="10" spans="2:15" s="16" customFormat="1" ht="51.95" customHeight="1" x14ac:dyDescent="0.2">
      <c r="B10" s="131" t="s">
        <v>562</v>
      </c>
      <c r="C10" s="132" t="s">
        <v>940</v>
      </c>
      <c r="D10" s="133" t="s">
        <v>939</v>
      </c>
      <c r="E10" s="160"/>
      <c r="F10" s="161" t="s">
        <v>2205</v>
      </c>
      <c r="G10" s="161" t="s">
        <v>2206</v>
      </c>
      <c r="H10" s="162" t="s">
        <v>2207</v>
      </c>
      <c r="I10" s="29"/>
      <c r="J10" s="18"/>
      <c r="K10" s="18" t="s">
        <v>567</v>
      </c>
      <c r="L10" s="18" t="s">
        <v>365</v>
      </c>
      <c r="M10" s="18"/>
      <c r="N10" s="18"/>
      <c r="O10" s="18"/>
    </row>
    <row r="11" spans="2:15" s="16" customFormat="1" ht="11.25" x14ac:dyDescent="0.2">
      <c r="B11" s="30"/>
      <c r="C11" s="30"/>
      <c r="D11" s="30"/>
      <c r="E11" s="28"/>
      <c r="F11" s="28"/>
      <c r="G11" s="28"/>
      <c r="H11" s="28"/>
      <c r="I11" s="28"/>
      <c r="J11" s="18"/>
      <c r="K11" s="18"/>
      <c r="L11" s="18"/>
      <c r="M11" s="18"/>
      <c r="N11" s="18"/>
      <c r="O11" s="18"/>
    </row>
    <row r="12" spans="2:15" s="16" customFormat="1" ht="11.25" hidden="1" x14ac:dyDescent="0.2">
      <c r="B12" s="30"/>
      <c r="C12" s="30"/>
      <c r="D12" s="30"/>
      <c r="E12" s="28"/>
      <c r="F12" s="17" t="s">
        <v>945</v>
      </c>
      <c r="G12" s="17"/>
      <c r="H12" s="17"/>
      <c r="I12" s="28"/>
      <c r="J12" s="18"/>
      <c r="K12" s="17">
        <f>SUM(K20:K119)</f>
        <v>0</v>
      </c>
      <c r="L12" s="17" t="e">
        <f>SUM(L20:L119)</f>
        <v>#REF!</v>
      </c>
      <c r="M12" s="18"/>
      <c r="N12" s="18"/>
      <c r="O12" s="18"/>
    </row>
    <row r="13" spans="2:15" s="16" customFormat="1" ht="11.25" hidden="1" x14ac:dyDescent="0.2">
      <c r="B13" s="30"/>
      <c r="C13" s="30"/>
      <c r="D13" s="30"/>
      <c r="E13" s="28"/>
      <c r="F13" s="17" t="s">
        <v>938</v>
      </c>
      <c r="G13" s="17"/>
      <c r="H13" s="17"/>
      <c r="I13" s="28"/>
      <c r="J13" s="18"/>
      <c r="K13" s="18"/>
      <c r="L13" s="18"/>
      <c r="M13" s="18"/>
      <c r="N13" s="18"/>
      <c r="O13" s="18"/>
    </row>
    <row r="14" spans="2:15" s="16" customFormat="1" ht="11.25" hidden="1" x14ac:dyDescent="0.2">
      <c r="B14" s="30"/>
      <c r="C14" s="30"/>
      <c r="D14" s="30"/>
      <c r="E14" s="28"/>
      <c r="F14" s="17" t="s">
        <v>489</v>
      </c>
      <c r="G14" s="17"/>
      <c r="H14" s="17"/>
      <c r="I14" s="28"/>
      <c r="J14" s="18"/>
      <c r="K14" s="18"/>
      <c r="L14" s="18"/>
      <c r="M14" s="18"/>
      <c r="N14" s="18"/>
      <c r="O14" s="18"/>
    </row>
    <row r="15" spans="2:15" s="16" customFormat="1" ht="11.25" hidden="1" x14ac:dyDescent="0.2">
      <c r="B15" s="30"/>
      <c r="C15" s="30"/>
      <c r="D15" s="30"/>
      <c r="E15" s="28"/>
      <c r="F15" s="19"/>
      <c r="G15" s="17"/>
      <c r="H15" s="17"/>
      <c r="I15" s="28"/>
      <c r="J15" s="18"/>
      <c r="K15" s="18"/>
      <c r="L15" s="18"/>
      <c r="M15" s="18"/>
      <c r="N15" s="18"/>
      <c r="O15" s="18"/>
    </row>
    <row r="16" spans="2:15" s="16" customFormat="1" ht="11.25" hidden="1" x14ac:dyDescent="0.2">
      <c r="B16" s="30"/>
      <c r="C16" s="30"/>
      <c r="D16" s="30"/>
      <c r="E16" s="28"/>
      <c r="F16" s="17" t="s">
        <v>947</v>
      </c>
      <c r="G16" s="17"/>
      <c r="H16" s="17"/>
      <c r="I16" s="28"/>
      <c r="J16" s="18"/>
      <c r="K16" s="18"/>
      <c r="L16" s="18"/>
      <c r="M16" s="18"/>
      <c r="N16" s="18"/>
      <c r="O16" s="18"/>
    </row>
    <row r="17" spans="2:15" s="16" customFormat="1" ht="11.25" hidden="1" x14ac:dyDescent="0.2">
      <c r="B17" s="30"/>
      <c r="C17" s="30"/>
      <c r="D17" s="30"/>
      <c r="E17" s="28"/>
      <c r="F17" s="17" t="s">
        <v>2222</v>
      </c>
      <c r="G17" s="17"/>
      <c r="H17" s="17"/>
      <c r="I17" s="28"/>
      <c r="J17" s="18"/>
      <c r="K17" s="18"/>
      <c r="L17" s="18"/>
      <c r="M17" s="18"/>
      <c r="N17" s="18"/>
      <c r="O17" s="18"/>
    </row>
    <row r="18" spans="2:15" s="16" customFormat="1" ht="11.25" hidden="1" x14ac:dyDescent="0.2">
      <c r="B18" s="30"/>
      <c r="C18" s="30"/>
      <c r="D18" s="30"/>
      <c r="E18" s="28"/>
      <c r="F18" s="17" t="s">
        <v>1006</v>
      </c>
      <c r="G18" s="17"/>
      <c r="H18" s="17"/>
      <c r="I18" s="28"/>
      <c r="J18" s="18"/>
      <c r="K18" s="18"/>
      <c r="L18" s="18"/>
      <c r="M18" s="18"/>
      <c r="N18" s="18"/>
      <c r="O18" s="18"/>
    </row>
    <row r="19" spans="2:15" s="16" customFormat="1" ht="11.25" hidden="1" x14ac:dyDescent="0.2">
      <c r="B19" s="30"/>
      <c r="C19" s="30"/>
      <c r="D19" s="30"/>
      <c r="E19" s="28"/>
      <c r="F19" s="28"/>
      <c r="G19" s="28"/>
      <c r="H19" s="28"/>
      <c r="I19" s="28"/>
      <c r="J19" s="18"/>
      <c r="K19" s="18"/>
      <c r="L19" s="18"/>
      <c r="M19" s="18"/>
      <c r="N19" s="18"/>
      <c r="O19" s="18"/>
    </row>
    <row r="20" spans="2:15" ht="25.5" x14ac:dyDescent="0.2">
      <c r="B20" s="164" t="s">
        <v>1739</v>
      </c>
      <c r="C20" s="286"/>
      <c r="D20" s="138"/>
      <c r="E20" s="148"/>
      <c r="F20" s="149" t="str">
        <f>+IF($D$8=$F$17, $F$13, " ")</f>
        <v xml:space="preserve"> </v>
      </c>
      <c r="G20" s="149" t="str">
        <f t="shared" ref="G20:G36" si="0">+IF($F20="Nee, geheel niet van toepassing", "Maatregel n.v.t.", " ")</f>
        <v xml:space="preserve"> </v>
      </c>
      <c r="H20" s="150" t="str">
        <f t="shared" ref="H20:H55" si="1">+IF($D$8=$F$17,"N.v.t."," ")</f>
        <v xml:space="preserve"> </v>
      </c>
      <c r="I20" s="151"/>
      <c r="J20" s="19"/>
      <c r="K20" s="19" t="str">
        <f>+IF(F20=" "," ",IF(F20=$F$13,0,1))</f>
        <v xml:space="preserve"> </v>
      </c>
      <c r="L20" s="19" t="e">
        <f>+IF(#REF!=" "," ",IF(#REF!=#REF!,0,IF(#REF!=#REF!,0,1)))</f>
        <v>#REF!</v>
      </c>
      <c r="M20" s="19"/>
      <c r="N20" s="19"/>
      <c r="O20" s="19"/>
    </row>
    <row r="21" spans="2:15" ht="102" x14ac:dyDescent="0.2">
      <c r="B21" s="164" t="s">
        <v>2208</v>
      </c>
      <c r="C21" s="286" t="s">
        <v>2287</v>
      </c>
      <c r="D21" s="138" t="s">
        <v>1679</v>
      </c>
      <c r="E21" s="148"/>
      <c r="F21" s="149"/>
      <c r="G21" s="149"/>
      <c r="H21" s="150"/>
      <c r="I21" s="151"/>
      <c r="J21" s="19"/>
      <c r="K21" s="19"/>
      <c r="L21" s="19"/>
      <c r="M21" s="19"/>
      <c r="N21" s="19"/>
      <c r="O21" s="19"/>
    </row>
    <row r="22" spans="2:15" ht="25.5" x14ac:dyDescent="0.2">
      <c r="B22" s="288"/>
      <c r="C22" s="286" t="s">
        <v>1681</v>
      </c>
      <c r="D22" s="138" t="s">
        <v>1682</v>
      </c>
      <c r="E22" s="152"/>
      <c r="F22" s="149" t="str">
        <f t="shared" ref="F22:F55" si="2">+IF($D$8=$F$17, $F$13, " ")</f>
        <v xml:space="preserve"> </v>
      </c>
      <c r="G22" s="149" t="str">
        <f t="shared" si="0"/>
        <v xml:space="preserve"> </v>
      </c>
      <c r="H22" s="150"/>
      <c r="I22" s="151"/>
      <c r="J22" s="19"/>
      <c r="K22" s="19" t="str">
        <f t="shared" ref="K22:K55" si="3">+IF(F22=" "," ",IF(F22=$F$13,0,1))</f>
        <v xml:space="preserve"> </v>
      </c>
      <c r="L22" s="19" t="e">
        <f>+IF(#REF!=" "," ",IF(#REF!=#REF!,0,IF(#REF!=#REF!,0,1)))</f>
        <v>#REF!</v>
      </c>
      <c r="M22" s="19"/>
      <c r="N22" s="19"/>
      <c r="O22" s="19"/>
    </row>
    <row r="23" spans="2:15" ht="51" x14ac:dyDescent="0.2">
      <c r="B23" s="288"/>
      <c r="C23" s="286" t="s">
        <v>1683</v>
      </c>
      <c r="D23" s="138" t="s">
        <v>1684</v>
      </c>
      <c r="E23" s="152"/>
      <c r="F23" s="149" t="str">
        <f t="shared" si="2"/>
        <v xml:space="preserve"> </v>
      </c>
      <c r="G23" s="149" t="str">
        <f t="shared" si="0"/>
        <v xml:space="preserve"> </v>
      </c>
      <c r="H23" s="150" t="str">
        <f t="shared" si="1"/>
        <v xml:space="preserve"> </v>
      </c>
      <c r="I23" s="151"/>
      <c r="J23" s="19"/>
      <c r="K23" s="19" t="str">
        <f t="shared" si="3"/>
        <v xml:space="preserve"> </v>
      </c>
      <c r="L23" s="19" t="e">
        <f>+IF(#REF!=" "," ",IF(#REF!=#REF!,0,IF(#REF!=#REF!,0,1)))</f>
        <v>#REF!</v>
      </c>
      <c r="M23" s="19"/>
      <c r="N23" s="19"/>
      <c r="O23" s="19"/>
    </row>
    <row r="24" spans="2:15" ht="127.5" x14ac:dyDescent="0.2">
      <c r="B24" s="288"/>
      <c r="C24" s="286" t="s">
        <v>1686</v>
      </c>
      <c r="D24" s="138" t="s">
        <v>1685</v>
      </c>
      <c r="E24" s="152"/>
      <c r="F24" s="149" t="str">
        <f t="shared" si="2"/>
        <v xml:space="preserve"> </v>
      </c>
      <c r="G24" s="149" t="str">
        <f t="shared" si="0"/>
        <v xml:space="preserve"> </v>
      </c>
      <c r="H24" s="150" t="str">
        <f t="shared" si="1"/>
        <v xml:space="preserve"> </v>
      </c>
      <c r="I24" s="151"/>
      <c r="J24" s="19"/>
      <c r="K24" s="19" t="str">
        <f t="shared" si="3"/>
        <v xml:space="preserve"> </v>
      </c>
      <c r="L24" s="19" t="e">
        <f>+IF(#REF!=" "," ",IF(#REF!=#REF!,0,IF(#REF!=#REF!,0,1)))</f>
        <v>#REF!</v>
      </c>
      <c r="M24" s="19"/>
      <c r="N24" s="19"/>
      <c r="O24" s="19"/>
    </row>
    <row r="25" spans="2:15" ht="127.5" x14ac:dyDescent="0.2">
      <c r="B25" s="288"/>
      <c r="C25" s="286" t="s">
        <v>1687</v>
      </c>
      <c r="D25" s="138" t="s">
        <v>1688</v>
      </c>
      <c r="E25" s="152"/>
      <c r="F25" s="149" t="str">
        <f t="shared" si="2"/>
        <v xml:space="preserve"> </v>
      </c>
      <c r="G25" s="149" t="str">
        <f t="shared" si="0"/>
        <v xml:space="preserve"> </v>
      </c>
      <c r="H25" s="150" t="str">
        <f t="shared" si="1"/>
        <v xml:space="preserve"> </v>
      </c>
      <c r="I25" s="151"/>
      <c r="J25" s="19"/>
      <c r="K25" s="19" t="str">
        <f t="shared" si="3"/>
        <v xml:space="preserve"> </v>
      </c>
      <c r="L25" s="19" t="e">
        <f>+IF(#REF!=" "," ",IF(#REF!=#REF!,0,IF(#REF!=#REF!,0,1)))</f>
        <v>#REF!</v>
      </c>
      <c r="M25" s="19"/>
      <c r="N25" s="19"/>
      <c r="O25" s="19"/>
    </row>
    <row r="26" spans="2:15" ht="25.5" x14ac:dyDescent="0.2">
      <c r="B26" s="288"/>
      <c r="C26" s="286" t="s">
        <v>1690</v>
      </c>
      <c r="D26" s="138" t="s">
        <v>1689</v>
      </c>
      <c r="E26" s="152"/>
      <c r="F26" s="149" t="str">
        <f t="shared" si="2"/>
        <v xml:space="preserve"> </v>
      </c>
      <c r="G26" s="149" t="str">
        <f t="shared" si="0"/>
        <v xml:space="preserve"> </v>
      </c>
      <c r="H26" s="150" t="str">
        <f t="shared" si="1"/>
        <v xml:space="preserve"> </v>
      </c>
      <c r="I26" s="151"/>
      <c r="J26" s="19"/>
      <c r="K26" s="19" t="str">
        <f t="shared" si="3"/>
        <v xml:space="preserve"> </v>
      </c>
      <c r="L26" s="19" t="e">
        <f>+IF(#REF!=" "," ",IF(#REF!=#REF!,0,IF(#REF!=#REF!,0,1)))</f>
        <v>#REF!</v>
      </c>
      <c r="M26" s="19"/>
      <c r="N26" s="19"/>
      <c r="O26" s="19"/>
    </row>
    <row r="27" spans="2:15" ht="12.75" x14ac:dyDescent="0.2">
      <c r="B27" s="286"/>
      <c r="C27" s="286" t="s">
        <v>1691</v>
      </c>
      <c r="D27" s="138" t="s">
        <v>1695</v>
      </c>
      <c r="E27" s="152"/>
      <c r="F27" s="149" t="str">
        <f t="shared" si="2"/>
        <v xml:space="preserve"> </v>
      </c>
      <c r="G27" s="149" t="str">
        <f t="shared" si="0"/>
        <v xml:space="preserve"> </v>
      </c>
      <c r="H27" s="150" t="str">
        <f t="shared" si="1"/>
        <v xml:space="preserve"> </v>
      </c>
      <c r="I27" s="151"/>
      <c r="J27" s="19"/>
      <c r="K27" s="19" t="str">
        <f t="shared" si="3"/>
        <v xml:space="preserve"> </v>
      </c>
      <c r="L27" s="19" t="e">
        <f>+IF(#REF!=" "," ",IF(#REF!=#REF!,0,IF(#REF!=#REF!,0,1)))</f>
        <v>#REF!</v>
      </c>
      <c r="M27" s="19"/>
      <c r="N27" s="19"/>
      <c r="O27" s="19"/>
    </row>
    <row r="28" spans="2:15" ht="38.25" x14ac:dyDescent="0.2">
      <c r="B28" s="288"/>
      <c r="C28" s="286" t="s">
        <v>1692</v>
      </c>
      <c r="D28" s="138" t="s">
        <v>1696</v>
      </c>
      <c r="E28" s="152"/>
      <c r="F28" s="149" t="str">
        <f t="shared" si="2"/>
        <v xml:space="preserve"> </v>
      </c>
      <c r="G28" s="149" t="str">
        <f t="shared" si="0"/>
        <v xml:space="preserve"> </v>
      </c>
      <c r="H28" s="150" t="str">
        <f t="shared" si="1"/>
        <v xml:space="preserve"> </v>
      </c>
      <c r="I28" s="151"/>
      <c r="J28" s="19"/>
      <c r="K28" s="19" t="str">
        <f t="shared" si="3"/>
        <v xml:space="preserve"> </v>
      </c>
      <c r="L28" s="19" t="e">
        <f>+IF(#REF!=" "," ",IF(#REF!=#REF!,0,IF(#REF!=#REF!,0,1)))</f>
        <v>#REF!</v>
      </c>
      <c r="M28" s="19"/>
      <c r="N28" s="19"/>
      <c r="O28" s="19"/>
    </row>
    <row r="29" spans="2:15" ht="12.75" x14ac:dyDescent="0.2">
      <c r="B29" s="288"/>
      <c r="C29" s="286" t="s">
        <v>1693</v>
      </c>
      <c r="D29" s="138" t="s">
        <v>1697</v>
      </c>
      <c r="E29" s="152"/>
      <c r="F29" s="149" t="str">
        <f t="shared" si="2"/>
        <v xml:space="preserve"> </v>
      </c>
      <c r="G29" s="149" t="str">
        <f t="shared" si="0"/>
        <v xml:space="preserve"> </v>
      </c>
      <c r="H29" s="150" t="str">
        <f t="shared" si="1"/>
        <v xml:space="preserve"> </v>
      </c>
      <c r="I29" s="151"/>
      <c r="J29" s="19"/>
      <c r="K29" s="19" t="str">
        <f t="shared" si="3"/>
        <v xml:space="preserve"> </v>
      </c>
      <c r="L29" s="19" t="e">
        <f>+IF(#REF!=" "," ",IF(#REF!=#REF!,0,IF(#REF!=#REF!,0,1)))</f>
        <v>#REF!</v>
      </c>
      <c r="M29" s="19"/>
      <c r="N29" s="19"/>
      <c r="O29" s="19"/>
    </row>
    <row r="30" spans="2:15" ht="12.75" x14ac:dyDescent="0.2">
      <c r="B30" s="288"/>
      <c r="C30" s="286" t="s">
        <v>1694</v>
      </c>
      <c r="D30" s="138" t="s">
        <v>1698</v>
      </c>
      <c r="E30" s="152"/>
      <c r="F30" s="149" t="str">
        <f t="shared" si="2"/>
        <v xml:space="preserve"> </v>
      </c>
      <c r="G30" s="149" t="str">
        <f t="shared" si="0"/>
        <v xml:space="preserve"> </v>
      </c>
      <c r="H30" s="150" t="str">
        <f t="shared" si="1"/>
        <v xml:space="preserve"> </v>
      </c>
      <c r="I30" s="151"/>
      <c r="J30" s="19"/>
      <c r="K30" s="19" t="str">
        <f t="shared" si="3"/>
        <v xml:space="preserve"> </v>
      </c>
      <c r="L30" s="19" t="e">
        <f>+IF(#REF!=" "," ",IF(#REF!=#REF!,0,IF(#REF!=#REF!,0,1)))</f>
        <v>#REF!</v>
      </c>
      <c r="M30" s="19"/>
      <c r="N30" s="19"/>
      <c r="O30" s="19"/>
    </row>
    <row r="31" spans="2:15" ht="12.75" x14ac:dyDescent="0.2">
      <c r="B31" s="288"/>
      <c r="C31" s="286" t="s">
        <v>1704</v>
      </c>
      <c r="D31" s="138" t="s">
        <v>1699</v>
      </c>
      <c r="E31" s="152"/>
      <c r="F31" s="149" t="str">
        <f t="shared" si="2"/>
        <v xml:space="preserve"> </v>
      </c>
      <c r="G31" s="149" t="str">
        <f t="shared" si="0"/>
        <v xml:space="preserve"> </v>
      </c>
      <c r="H31" s="150" t="str">
        <f t="shared" si="1"/>
        <v xml:space="preserve"> </v>
      </c>
      <c r="I31" s="151"/>
      <c r="J31" s="19"/>
      <c r="K31" s="19" t="str">
        <f t="shared" si="3"/>
        <v xml:space="preserve"> </v>
      </c>
      <c r="L31" s="19" t="e">
        <f>+IF(#REF!=" "," ",IF(#REF!=#REF!,0,IF(#REF!=#REF!,0,1)))</f>
        <v>#REF!</v>
      </c>
      <c r="M31" s="19"/>
      <c r="N31" s="19"/>
      <c r="O31" s="19"/>
    </row>
    <row r="32" spans="2:15" ht="12.75" x14ac:dyDescent="0.2">
      <c r="B32" s="286"/>
      <c r="C32" s="286" t="s">
        <v>1705</v>
      </c>
      <c r="D32" s="138" t="s">
        <v>1700</v>
      </c>
      <c r="E32" s="152"/>
      <c r="F32" s="149" t="str">
        <f t="shared" si="2"/>
        <v xml:space="preserve"> </v>
      </c>
      <c r="G32" s="149" t="str">
        <f t="shared" si="0"/>
        <v xml:space="preserve"> </v>
      </c>
      <c r="H32" s="150" t="str">
        <f t="shared" si="1"/>
        <v xml:space="preserve"> </v>
      </c>
      <c r="I32" s="151"/>
      <c r="J32" s="19"/>
      <c r="K32" s="19" t="str">
        <f t="shared" si="3"/>
        <v xml:space="preserve"> </v>
      </c>
      <c r="L32" s="19" t="e">
        <f>+IF(#REF!=" "," ",IF(#REF!=#REF!,0,IF(#REF!=#REF!,0,1)))</f>
        <v>#REF!</v>
      </c>
      <c r="M32" s="19"/>
      <c r="N32" s="19"/>
      <c r="O32" s="19"/>
    </row>
    <row r="33" spans="2:15" ht="12.75" x14ac:dyDescent="0.2">
      <c r="B33" s="286"/>
      <c r="C33" s="286" t="s">
        <v>1706</v>
      </c>
      <c r="D33" s="138" t="s">
        <v>1701</v>
      </c>
      <c r="E33" s="152"/>
      <c r="F33" s="149" t="str">
        <f t="shared" si="2"/>
        <v xml:space="preserve"> </v>
      </c>
      <c r="G33" s="149" t="str">
        <f t="shared" si="0"/>
        <v xml:space="preserve"> </v>
      </c>
      <c r="H33" s="150" t="str">
        <f t="shared" si="1"/>
        <v xml:space="preserve"> </v>
      </c>
      <c r="I33" s="151"/>
      <c r="J33" s="19"/>
      <c r="K33" s="19" t="str">
        <f t="shared" si="3"/>
        <v xml:space="preserve"> </v>
      </c>
      <c r="L33" s="19" t="e">
        <f>+IF(#REF!=" "," ",IF(#REF!=#REF!,0,IF(#REF!=#REF!,0,1)))</f>
        <v>#REF!</v>
      </c>
      <c r="M33" s="19"/>
      <c r="N33" s="19"/>
      <c r="O33" s="19"/>
    </row>
    <row r="34" spans="2:15" ht="12.75" x14ac:dyDescent="0.2">
      <c r="B34" s="288"/>
      <c r="C34" s="286" t="s">
        <v>1707</v>
      </c>
      <c r="D34" s="138" t="s">
        <v>1702</v>
      </c>
      <c r="E34" s="152"/>
      <c r="F34" s="149" t="str">
        <f t="shared" si="2"/>
        <v xml:space="preserve"> </v>
      </c>
      <c r="G34" s="149" t="str">
        <f t="shared" si="0"/>
        <v xml:space="preserve"> </v>
      </c>
      <c r="H34" s="150" t="str">
        <f t="shared" si="1"/>
        <v xml:space="preserve"> </v>
      </c>
      <c r="I34" s="151"/>
      <c r="J34" s="19"/>
      <c r="K34" s="19" t="str">
        <f t="shared" si="3"/>
        <v xml:space="preserve"> </v>
      </c>
      <c r="L34" s="19" t="e">
        <f>+IF(#REF!=" "," ",IF(#REF!=#REF!,0,IF(#REF!=#REF!,0,1)))</f>
        <v>#REF!</v>
      </c>
      <c r="M34" s="19"/>
      <c r="N34" s="19"/>
      <c r="O34" s="19"/>
    </row>
    <row r="35" spans="2:15" ht="12.75" x14ac:dyDescent="0.2">
      <c r="B35" s="288"/>
      <c r="C35" s="286" t="s">
        <v>1708</v>
      </c>
      <c r="D35" s="138" t="s">
        <v>1703</v>
      </c>
      <c r="E35" s="152"/>
      <c r="F35" s="149" t="str">
        <f t="shared" si="2"/>
        <v xml:space="preserve"> </v>
      </c>
      <c r="G35" s="149" t="str">
        <f t="shared" si="0"/>
        <v xml:space="preserve"> </v>
      </c>
      <c r="H35" s="150" t="str">
        <f t="shared" si="1"/>
        <v xml:space="preserve"> </v>
      </c>
      <c r="I35" s="151"/>
      <c r="J35" s="19"/>
      <c r="K35" s="19" t="str">
        <f t="shared" si="3"/>
        <v xml:space="preserve"> </v>
      </c>
      <c r="L35" s="19" t="e">
        <f>+IF(#REF!=" "," ",IF(#REF!=#REF!,0,IF(#REF!=#REF!,0,1)))</f>
        <v>#REF!</v>
      </c>
      <c r="M35" s="19"/>
      <c r="N35" s="19"/>
      <c r="O35" s="19"/>
    </row>
    <row r="36" spans="2:15" ht="165.75" x14ac:dyDescent="0.2">
      <c r="B36" s="164" t="s">
        <v>1712</v>
      </c>
      <c r="C36" s="286">
        <v>2</v>
      </c>
      <c r="D36" s="138" t="s">
        <v>2217</v>
      </c>
      <c r="E36" s="152"/>
      <c r="F36" s="149" t="str">
        <f t="shared" si="2"/>
        <v xml:space="preserve"> </v>
      </c>
      <c r="G36" s="149" t="str">
        <f t="shared" si="0"/>
        <v xml:space="preserve"> </v>
      </c>
      <c r="H36" s="150" t="str">
        <f t="shared" si="1"/>
        <v xml:space="preserve"> </v>
      </c>
      <c r="I36" s="151"/>
      <c r="J36" s="19"/>
      <c r="K36" s="19" t="str">
        <f t="shared" si="3"/>
        <v xml:space="preserve"> </v>
      </c>
      <c r="L36" s="19" t="e">
        <f>+IF(#REF!=" "," ",IF(#REF!=#REF!,0,IF(#REF!=#REF!,0,1)))</f>
        <v>#REF!</v>
      </c>
      <c r="M36" s="19"/>
      <c r="N36" s="19"/>
      <c r="O36" s="19"/>
    </row>
    <row r="37" spans="2:15" ht="153" x14ac:dyDescent="0.2">
      <c r="B37" s="164" t="s">
        <v>2209</v>
      </c>
      <c r="C37" s="286" t="s">
        <v>1713</v>
      </c>
      <c r="D37" s="138" t="s">
        <v>1709</v>
      </c>
      <c r="E37" s="152"/>
      <c r="F37" s="149" t="str">
        <f t="shared" si="2"/>
        <v xml:space="preserve"> </v>
      </c>
      <c r="G37" s="149"/>
      <c r="H37" s="150" t="str">
        <f t="shared" si="1"/>
        <v xml:space="preserve"> </v>
      </c>
      <c r="I37" s="151"/>
      <c r="J37" s="19"/>
      <c r="K37" s="19" t="str">
        <f t="shared" si="3"/>
        <v xml:space="preserve"> </v>
      </c>
      <c r="L37" s="19" t="e">
        <f>+IF(#REF!=" "," ",IF(#REF!=#REF!,0,IF(#REF!=#REF!,0,1)))</f>
        <v>#REF!</v>
      </c>
      <c r="M37" s="19"/>
      <c r="N37" s="19"/>
      <c r="O37" s="19"/>
    </row>
    <row r="38" spans="2:15" ht="114.75" x14ac:dyDescent="0.2">
      <c r="B38" s="288"/>
      <c r="C38" s="286" t="s">
        <v>1714</v>
      </c>
      <c r="D38" s="138" t="s">
        <v>1710</v>
      </c>
      <c r="E38" s="152"/>
      <c r="F38" s="149" t="str">
        <f t="shared" si="2"/>
        <v xml:space="preserve"> </v>
      </c>
      <c r="G38" s="149" t="str">
        <f t="shared" ref="G38:G66" si="4">+IF($F38="Nee, geheel niet van toepassing", "Maatregel n.v.t.", " ")</f>
        <v xml:space="preserve"> </v>
      </c>
      <c r="H38" s="150" t="str">
        <f t="shared" si="1"/>
        <v xml:space="preserve"> </v>
      </c>
      <c r="I38" s="151"/>
      <c r="J38" s="19"/>
      <c r="K38" s="19" t="str">
        <f t="shared" si="3"/>
        <v xml:space="preserve"> </v>
      </c>
      <c r="L38" s="19" t="e">
        <f>+IF(#REF!=" "," ",IF(#REF!=#REF!,0,IF(#REF!=#REF!,0,1)))</f>
        <v>#REF!</v>
      </c>
      <c r="M38" s="19"/>
      <c r="N38" s="19"/>
      <c r="O38" s="19"/>
    </row>
    <row r="39" spans="2:15" ht="129" customHeight="1" x14ac:dyDescent="0.2">
      <c r="B39" s="286"/>
      <c r="C39" s="286" t="s">
        <v>1715</v>
      </c>
      <c r="D39" s="138" t="s">
        <v>1711</v>
      </c>
      <c r="E39" s="152"/>
      <c r="F39" s="149" t="str">
        <f t="shared" si="2"/>
        <v xml:space="preserve"> </v>
      </c>
      <c r="G39" s="149" t="str">
        <f t="shared" si="4"/>
        <v xml:space="preserve"> </v>
      </c>
      <c r="H39" s="150" t="str">
        <f t="shared" si="1"/>
        <v xml:space="preserve"> </v>
      </c>
      <c r="I39" s="151"/>
      <c r="J39" s="19"/>
      <c r="K39" s="19" t="str">
        <f t="shared" si="3"/>
        <v xml:space="preserve"> </v>
      </c>
      <c r="L39" s="19" t="e">
        <f>+IF(#REF!=" "," ",IF(#REF!=#REF!,0,IF(#REF!=#REF!,0,1)))</f>
        <v>#REF!</v>
      </c>
      <c r="M39" s="19"/>
      <c r="N39" s="19"/>
      <c r="O39" s="19"/>
    </row>
    <row r="40" spans="2:15" ht="102" x14ac:dyDescent="0.2">
      <c r="B40" s="287" t="s">
        <v>1712</v>
      </c>
      <c r="C40" s="286" t="s">
        <v>1716</v>
      </c>
      <c r="D40" s="138" t="s">
        <v>1776</v>
      </c>
      <c r="E40" s="152"/>
      <c r="F40" s="149" t="str">
        <f t="shared" si="2"/>
        <v xml:space="preserve"> </v>
      </c>
      <c r="G40" s="149" t="str">
        <f t="shared" si="4"/>
        <v xml:space="preserve"> </v>
      </c>
      <c r="H40" s="150" t="str">
        <f t="shared" si="1"/>
        <v xml:space="preserve"> </v>
      </c>
      <c r="I40" s="151"/>
      <c r="J40" s="19"/>
      <c r="K40" s="19" t="str">
        <f t="shared" si="3"/>
        <v xml:space="preserve"> </v>
      </c>
      <c r="L40" s="19" t="e">
        <f>+IF(#REF!=" "," ",IF(#REF!=#REF!,0,IF(#REF!=#REF!,0,1)))</f>
        <v>#REF!</v>
      </c>
      <c r="M40" s="19"/>
      <c r="N40" s="19"/>
      <c r="O40" s="19"/>
    </row>
    <row r="41" spans="2:15" ht="38.25" x14ac:dyDescent="0.2">
      <c r="B41" s="287" t="s">
        <v>1712</v>
      </c>
      <c r="C41" s="286">
        <v>5</v>
      </c>
      <c r="D41" s="138" t="s">
        <v>1717</v>
      </c>
      <c r="E41" s="152"/>
      <c r="F41" s="149" t="str">
        <f t="shared" si="2"/>
        <v xml:space="preserve"> </v>
      </c>
      <c r="G41" s="149" t="str">
        <f t="shared" si="4"/>
        <v xml:space="preserve"> </v>
      </c>
      <c r="H41" s="150" t="str">
        <f t="shared" si="1"/>
        <v xml:space="preserve"> </v>
      </c>
      <c r="I41" s="151"/>
      <c r="J41" s="19"/>
      <c r="K41" s="19" t="str">
        <f t="shared" si="3"/>
        <v xml:space="preserve"> </v>
      </c>
      <c r="L41" s="19" t="e">
        <f>+IF(#REF!=" "," ",IF(#REF!=#REF!,0,IF(#REF!=#REF!,0,1)))</f>
        <v>#REF!</v>
      </c>
      <c r="M41" s="19"/>
      <c r="N41" s="19"/>
      <c r="O41" s="19"/>
    </row>
    <row r="42" spans="2:15" ht="76.5" x14ac:dyDescent="0.2">
      <c r="B42" s="288" t="s">
        <v>2210</v>
      </c>
      <c r="C42" s="286">
        <v>6</v>
      </c>
      <c r="D42" s="138" t="s">
        <v>1718</v>
      </c>
      <c r="E42" s="152"/>
      <c r="F42" s="149" t="str">
        <f t="shared" si="2"/>
        <v xml:space="preserve"> </v>
      </c>
      <c r="G42" s="149" t="str">
        <f t="shared" si="4"/>
        <v xml:space="preserve"> </v>
      </c>
      <c r="H42" s="150"/>
      <c r="I42" s="151"/>
      <c r="J42" s="19"/>
      <c r="K42" s="19" t="str">
        <f t="shared" si="3"/>
        <v xml:space="preserve"> </v>
      </c>
      <c r="L42" s="19" t="e">
        <f>+IF(#REF!=" "," ",IF(#REF!=#REF!,0,IF(#REF!=#REF!,0,1)))</f>
        <v>#REF!</v>
      </c>
      <c r="M42" s="19"/>
      <c r="N42" s="19"/>
      <c r="O42" s="19"/>
    </row>
    <row r="43" spans="2:15" ht="76.5" x14ac:dyDescent="0.2">
      <c r="B43" s="288"/>
      <c r="C43" s="286">
        <v>7</v>
      </c>
      <c r="D43" s="138" t="s">
        <v>1719</v>
      </c>
      <c r="E43" s="152"/>
      <c r="F43" s="149" t="str">
        <f t="shared" si="2"/>
        <v xml:space="preserve"> </v>
      </c>
      <c r="G43" s="149" t="str">
        <f t="shared" si="4"/>
        <v xml:space="preserve"> </v>
      </c>
      <c r="H43" s="150" t="str">
        <f t="shared" si="1"/>
        <v xml:space="preserve"> </v>
      </c>
      <c r="I43" s="151"/>
      <c r="J43" s="19"/>
      <c r="K43" s="19" t="str">
        <f t="shared" si="3"/>
        <v xml:space="preserve"> </v>
      </c>
      <c r="L43" s="19" t="e">
        <f>+IF(#REF!=" "," ",IF(#REF!=#REF!,0,IF(#REF!=#REF!,0,1)))</f>
        <v>#REF!</v>
      </c>
      <c r="M43" s="19"/>
      <c r="N43" s="19"/>
      <c r="O43" s="19"/>
    </row>
    <row r="44" spans="2:15" ht="76.5" x14ac:dyDescent="0.2">
      <c r="B44" s="288"/>
      <c r="C44" s="286">
        <v>8</v>
      </c>
      <c r="D44" s="138" t="s">
        <v>1720</v>
      </c>
      <c r="E44" s="152"/>
      <c r="F44" s="149" t="str">
        <f t="shared" si="2"/>
        <v xml:space="preserve"> </v>
      </c>
      <c r="G44" s="149" t="str">
        <f t="shared" si="4"/>
        <v xml:space="preserve"> </v>
      </c>
      <c r="H44" s="150" t="str">
        <f t="shared" si="1"/>
        <v xml:space="preserve"> </v>
      </c>
      <c r="I44" s="151"/>
      <c r="J44" s="19"/>
      <c r="K44" s="19" t="str">
        <f t="shared" si="3"/>
        <v xml:space="preserve"> </v>
      </c>
      <c r="L44" s="19" t="e">
        <f>+IF(#REF!=" "," ",IF(#REF!=#REF!,0,IF(#REF!=#REF!,0,1)))</f>
        <v>#REF!</v>
      </c>
      <c r="M44" s="19"/>
      <c r="N44" s="19"/>
      <c r="O44" s="19"/>
    </row>
    <row r="45" spans="2:15" ht="110.25" customHeight="1" x14ac:dyDescent="0.2">
      <c r="B45" s="289" t="s">
        <v>1777</v>
      </c>
      <c r="C45" s="286">
        <v>9</v>
      </c>
      <c r="D45" s="138" t="s">
        <v>1778</v>
      </c>
      <c r="E45" s="152"/>
      <c r="F45" s="149" t="str">
        <f t="shared" si="2"/>
        <v xml:space="preserve"> </v>
      </c>
      <c r="G45" s="149" t="str">
        <f t="shared" si="4"/>
        <v xml:space="preserve"> </v>
      </c>
      <c r="H45" s="150" t="str">
        <f t="shared" si="1"/>
        <v xml:space="preserve"> </v>
      </c>
      <c r="I45" s="151"/>
      <c r="J45" s="19"/>
      <c r="K45" s="19" t="str">
        <f t="shared" si="3"/>
        <v xml:space="preserve"> </v>
      </c>
      <c r="L45" s="19" t="e">
        <f>+IF(#REF!=" "," ",IF(#REF!=#REF!,0,IF(#REF!=#REF!,0,1)))</f>
        <v>#REF!</v>
      </c>
      <c r="M45" s="19"/>
      <c r="N45" s="19"/>
      <c r="O45" s="19"/>
    </row>
    <row r="46" spans="2:15" ht="127.5" x14ac:dyDescent="0.2">
      <c r="B46" s="287" t="s">
        <v>569</v>
      </c>
      <c r="C46" s="286">
        <v>10</v>
      </c>
      <c r="D46" s="163" t="s">
        <v>1721</v>
      </c>
      <c r="E46" s="152"/>
      <c r="F46" s="149" t="str">
        <f t="shared" si="2"/>
        <v xml:space="preserve"> </v>
      </c>
      <c r="G46" s="149" t="str">
        <f t="shared" si="4"/>
        <v xml:space="preserve"> </v>
      </c>
      <c r="H46" s="150" t="str">
        <f t="shared" si="1"/>
        <v xml:space="preserve"> </v>
      </c>
      <c r="I46" s="151"/>
      <c r="J46" s="19"/>
      <c r="K46" s="19" t="str">
        <f t="shared" si="3"/>
        <v xml:space="preserve"> </v>
      </c>
      <c r="L46" s="19" t="e">
        <f>+IF(#REF!=" "," ",IF(#REF!=#REF!,0,IF(#REF!=#REF!,0,1)))</f>
        <v>#REF!</v>
      </c>
      <c r="M46" s="19"/>
      <c r="N46" s="19"/>
      <c r="O46" s="19"/>
    </row>
    <row r="47" spans="2:15" ht="38.25" x14ac:dyDescent="0.2">
      <c r="B47" s="287" t="s">
        <v>569</v>
      </c>
      <c r="C47" s="286">
        <v>11</v>
      </c>
      <c r="D47" s="138" t="s">
        <v>1722</v>
      </c>
      <c r="E47" s="152"/>
      <c r="F47" s="149" t="str">
        <f t="shared" si="2"/>
        <v xml:space="preserve"> </v>
      </c>
      <c r="G47" s="149" t="str">
        <f t="shared" si="4"/>
        <v xml:space="preserve"> </v>
      </c>
      <c r="H47" s="150" t="str">
        <f t="shared" si="1"/>
        <v xml:space="preserve"> </v>
      </c>
      <c r="I47" s="151"/>
      <c r="J47" s="19"/>
      <c r="K47" s="19" t="str">
        <f t="shared" si="3"/>
        <v xml:space="preserve"> </v>
      </c>
      <c r="L47" s="19" t="e">
        <f>+IF(#REF!=" "," ",IF(#REF!=#REF!,0,IF(#REF!=#REF!,0,1)))</f>
        <v>#REF!</v>
      </c>
      <c r="M47" s="19"/>
      <c r="N47" s="19"/>
      <c r="O47" s="19"/>
    </row>
    <row r="48" spans="2:15" ht="153" x14ac:dyDescent="0.2">
      <c r="B48" s="287" t="s">
        <v>1723</v>
      </c>
      <c r="C48" s="286">
        <v>12</v>
      </c>
      <c r="D48" s="138" t="s">
        <v>1724</v>
      </c>
      <c r="E48" s="152"/>
      <c r="F48" s="149" t="str">
        <f t="shared" si="2"/>
        <v xml:space="preserve"> </v>
      </c>
      <c r="G48" s="149" t="str">
        <f t="shared" si="4"/>
        <v xml:space="preserve"> </v>
      </c>
      <c r="H48" s="150" t="str">
        <f t="shared" si="1"/>
        <v xml:space="preserve"> </v>
      </c>
      <c r="I48" s="151"/>
      <c r="J48" s="19"/>
      <c r="K48" s="19" t="str">
        <f t="shared" si="3"/>
        <v xml:space="preserve"> </v>
      </c>
      <c r="L48" s="19" t="e">
        <f>+IF(#REF!=" "," ",IF(#REF!=#REF!,0,IF(#REF!=#REF!,0,1)))</f>
        <v>#REF!</v>
      </c>
      <c r="M48" s="19"/>
      <c r="N48" s="19"/>
      <c r="O48" s="19"/>
    </row>
    <row r="49" spans="2:15" ht="76.5" x14ac:dyDescent="0.2">
      <c r="B49" s="288" t="s">
        <v>2211</v>
      </c>
      <c r="C49" s="286">
        <v>13</v>
      </c>
      <c r="D49" s="138" t="s">
        <v>1779</v>
      </c>
      <c r="E49" s="152"/>
      <c r="F49" s="149" t="str">
        <f t="shared" si="2"/>
        <v xml:space="preserve"> </v>
      </c>
      <c r="G49" s="149" t="str">
        <f t="shared" si="4"/>
        <v xml:space="preserve"> </v>
      </c>
      <c r="H49" s="150" t="str">
        <f t="shared" si="1"/>
        <v xml:space="preserve"> </v>
      </c>
      <c r="I49" s="151"/>
      <c r="J49" s="19"/>
      <c r="K49" s="19" t="str">
        <f t="shared" si="3"/>
        <v xml:space="preserve"> </v>
      </c>
      <c r="L49" s="19" t="e">
        <f>+IF(#REF!=" "," ",IF(#REF!=#REF!,0,IF(#REF!=#REF!,0,1)))</f>
        <v>#REF!</v>
      </c>
      <c r="M49" s="19"/>
      <c r="N49" s="19"/>
      <c r="O49" s="19"/>
    </row>
    <row r="50" spans="2:15" ht="204" x14ac:dyDescent="0.2">
      <c r="B50" s="288" t="s">
        <v>2212</v>
      </c>
      <c r="C50" s="286">
        <v>14</v>
      </c>
      <c r="D50" s="138" t="s">
        <v>1773</v>
      </c>
      <c r="E50" s="152"/>
      <c r="F50" s="149" t="str">
        <f t="shared" si="2"/>
        <v xml:space="preserve"> </v>
      </c>
      <c r="G50" s="149" t="str">
        <f t="shared" si="4"/>
        <v xml:space="preserve"> </v>
      </c>
      <c r="H50" s="150" t="str">
        <f t="shared" si="1"/>
        <v xml:space="preserve"> </v>
      </c>
      <c r="I50" s="151"/>
      <c r="J50" s="19"/>
      <c r="K50" s="19" t="str">
        <f t="shared" si="3"/>
        <v xml:space="preserve"> </v>
      </c>
      <c r="L50" s="19" t="e">
        <f>+IF(#REF!=" "," ",IF(#REF!=#REF!,0,IF(#REF!=#REF!,0,1)))</f>
        <v>#REF!</v>
      </c>
      <c r="M50" s="19"/>
      <c r="N50" s="19"/>
      <c r="O50" s="19"/>
    </row>
    <row r="51" spans="2:15" ht="102" x14ac:dyDescent="0.2">
      <c r="B51" s="288" t="s">
        <v>2212</v>
      </c>
      <c r="C51" s="286">
        <v>15</v>
      </c>
      <c r="D51" s="138" t="s">
        <v>1774</v>
      </c>
      <c r="E51" s="152"/>
      <c r="F51" s="149" t="str">
        <f t="shared" si="2"/>
        <v xml:space="preserve"> </v>
      </c>
      <c r="G51" s="149" t="str">
        <f t="shared" si="4"/>
        <v xml:space="preserve"> </v>
      </c>
      <c r="H51" s="150" t="str">
        <f t="shared" si="1"/>
        <v xml:space="preserve"> </v>
      </c>
      <c r="I51" s="151"/>
      <c r="J51" s="19"/>
      <c r="K51" s="19" t="str">
        <f t="shared" si="3"/>
        <v xml:space="preserve"> </v>
      </c>
      <c r="L51" s="19" t="e">
        <f>+IF(#REF!=" "," ",IF(#REF!=#REF!,0,IF(#REF!=#REF!,0,1)))</f>
        <v>#REF!</v>
      </c>
      <c r="M51" s="19"/>
      <c r="N51" s="19"/>
      <c r="O51" s="19"/>
    </row>
    <row r="52" spans="2:15" ht="63.75" x14ac:dyDescent="0.2">
      <c r="B52" s="288" t="s">
        <v>2212</v>
      </c>
      <c r="C52" s="286">
        <v>16</v>
      </c>
      <c r="D52" s="138" t="s">
        <v>1775</v>
      </c>
      <c r="E52" s="148"/>
      <c r="F52" s="149" t="str">
        <f t="shared" si="2"/>
        <v xml:space="preserve"> </v>
      </c>
      <c r="G52" s="149" t="str">
        <f t="shared" si="4"/>
        <v xml:space="preserve"> </v>
      </c>
      <c r="H52" s="150" t="str">
        <f t="shared" si="1"/>
        <v xml:space="preserve"> </v>
      </c>
      <c r="I52" s="151"/>
      <c r="J52" s="19"/>
      <c r="K52" s="19" t="str">
        <f t="shared" si="3"/>
        <v xml:space="preserve"> </v>
      </c>
      <c r="L52" s="19" t="e">
        <f>+IF(#REF!=" "," ",IF(#REF!=#REF!,0,IF(#REF!=#REF!,0,1)))</f>
        <v>#REF!</v>
      </c>
      <c r="M52" s="19"/>
      <c r="N52" s="19"/>
      <c r="O52" s="19"/>
    </row>
    <row r="53" spans="2:15" ht="165.75" x14ac:dyDescent="0.2">
      <c r="B53" s="287" t="s">
        <v>1725</v>
      </c>
      <c r="C53" s="286">
        <v>17</v>
      </c>
      <c r="D53" s="138" t="s">
        <v>1726</v>
      </c>
      <c r="E53" s="148"/>
      <c r="F53" s="149" t="str">
        <f t="shared" si="2"/>
        <v xml:space="preserve"> </v>
      </c>
      <c r="G53" s="149" t="str">
        <f t="shared" si="4"/>
        <v xml:space="preserve"> </v>
      </c>
      <c r="H53" s="150" t="str">
        <f t="shared" si="1"/>
        <v xml:space="preserve"> </v>
      </c>
      <c r="I53" s="151"/>
      <c r="J53" s="19"/>
      <c r="K53" s="19" t="str">
        <f t="shared" si="3"/>
        <v xml:space="preserve"> </v>
      </c>
      <c r="L53" s="19" t="e">
        <f>+IF(#REF!=" "," ",IF(#REF!=#REF!,0,IF(#REF!=#REF!,0,1)))</f>
        <v>#REF!</v>
      </c>
      <c r="M53" s="19"/>
      <c r="N53" s="19"/>
      <c r="O53" s="19"/>
    </row>
    <row r="54" spans="2:15" ht="102" x14ac:dyDescent="0.2">
      <c r="B54" s="288" t="s">
        <v>2213</v>
      </c>
      <c r="C54" s="286">
        <v>18</v>
      </c>
      <c r="D54" s="138" t="s">
        <v>1780</v>
      </c>
      <c r="E54" s="152"/>
      <c r="F54" s="149" t="str">
        <f t="shared" si="2"/>
        <v xml:space="preserve"> </v>
      </c>
      <c r="G54" s="149" t="str">
        <f t="shared" si="4"/>
        <v xml:space="preserve"> </v>
      </c>
      <c r="H54" s="150" t="str">
        <f t="shared" si="1"/>
        <v xml:space="preserve"> </v>
      </c>
      <c r="I54" s="151"/>
      <c r="J54" s="19"/>
      <c r="K54" s="19" t="str">
        <f t="shared" si="3"/>
        <v xml:space="preserve"> </v>
      </c>
      <c r="L54" s="19" t="e">
        <f>+IF(#REF!=" "," ",IF(#REF!=#REF!,0,IF(#REF!=#REF!,0,1)))</f>
        <v>#REF!</v>
      </c>
      <c r="M54" s="19"/>
      <c r="N54" s="19"/>
      <c r="O54" s="19"/>
    </row>
    <row r="55" spans="2:15" ht="178.5" x14ac:dyDescent="0.2">
      <c r="B55" s="288" t="s">
        <v>2214</v>
      </c>
      <c r="C55" s="286">
        <v>19</v>
      </c>
      <c r="D55" s="138" t="s">
        <v>1781</v>
      </c>
      <c r="E55" s="152"/>
      <c r="F55" s="149" t="str">
        <f t="shared" si="2"/>
        <v xml:space="preserve"> </v>
      </c>
      <c r="G55" s="149" t="str">
        <f t="shared" si="4"/>
        <v xml:space="preserve"> </v>
      </c>
      <c r="H55" s="150" t="str">
        <f t="shared" si="1"/>
        <v xml:space="preserve"> </v>
      </c>
      <c r="I55" s="151"/>
      <c r="J55" s="19"/>
      <c r="K55" s="19" t="str">
        <f t="shared" si="3"/>
        <v xml:space="preserve"> </v>
      </c>
      <c r="L55" s="19" t="e">
        <f>+IF(#REF!=" "," ",IF(#REF!=#REF!,0,IF(#REF!=#REF!,0,1)))</f>
        <v>#REF!</v>
      </c>
      <c r="M55" s="19"/>
      <c r="N55" s="19"/>
      <c r="O55" s="19"/>
    </row>
    <row r="56" spans="2:15" ht="267.75" x14ac:dyDescent="0.2">
      <c r="B56" s="288" t="s">
        <v>2215</v>
      </c>
      <c r="C56" s="286">
        <v>20</v>
      </c>
      <c r="D56" s="138" t="s">
        <v>1727</v>
      </c>
      <c r="E56" s="152"/>
      <c r="F56" s="149" t="str">
        <f t="shared" ref="F56:F110" si="5">+IF($D$8=$F$17, $F$13, " ")</f>
        <v xml:space="preserve"> </v>
      </c>
      <c r="G56" s="149" t="str">
        <f t="shared" si="4"/>
        <v xml:space="preserve"> </v>
      </c>
      <c r="H56" s="150" t="str">
        <f t="shared" ref="H56:H110" si="6">+IF($D$8=$F$17,"N.v.t."," ")</f>
        <v xml:space="preserve"> </v>
      </c>
      <c r="I56" s="151"/>
      <c r="J56" s="19"/>
      <c r="K56" s="19" t="str">
        <f t="shared" ref="K56:K110" si="7">+IF(F56=" "," ",IF(F56=$F$13,0,1))</f>
        <v xml:space="preserve"> </v>
      </c>
      <c r="L56" s="19" t="e">
        <f>+IF(#REF!=" "," ",IF(#REF!=#REF!,0,IF(#REF!=#REF!,0,1)))</f>
        <v>#REF!</v>
      </c>
      <c r="M56" s="19"/>
      <c r="N56" s="19"/>
      <c r="O56" s="19"/>
    </row>
    <row r="57" spans="2:15" ht="25.5" x14ac:dyDescent="0.2">
      <c r="B57" s="287" t="s">
        <v>1728</v>
      </c>
      <c r="C57" s="286">
        <v>20</v>
      </c>
      <c r="D57" s="138" t="s">
        <v>1729</v>
      </c>
      <c r="E57" s="148"/>
      <c r="F57" s="149" t="str">
        <f t="shared" si="5"/>
        <v xml:space="preserve"> </v>
      </c>
      <c r="G57" s="149" t="str">
        <f t="shared" si="4"/>
        <v xml:space="preserve"> </v>
      </c>
      <c r="H57" s="150" t="str">
        <f t="shared" si="6"/>
        <v xml:space="preserve"> </v>
      </c>
      <c r="I57" s="151"/>
      <c r="J57" s="19"/>
      <c r="K57" s="19" t="str">
        <f t="shared" si="7"/>
        <v xml:space="preserve"> </v>
      </c>
      <c r="L57" s="19" t="e">
        <f>+IF(#REF!=" "," ",IF(#REF!=#REF!,0,IF(#REF!=#REF!,0,1)))</f>
        <v>#REF!</v>
      </c>
      <c r="M57" s="19"/>
      <c r="N57" s="19"/>
      <c r="O57" s="19"/>
    </row>
    <row r="58" spans="2:15" ht="25.5" x14ac:dyDescent="0.2">
      <c r="B58" s="287" t="s">
        <v>1728</v>
      </c>
      <c r="C58" s="286">
        <v>20</v>
      </c>
      <c r="D58" s="138" t="s">
        <v>1730</v>
      </c>
      <c r="E58" s="153"/>
      <c r="F58" s="149" t="str">
        <f t="shared" si="5"/>
        <v xml:space="preserve"> </v>
      </c>
      <c r="G58" s="149" t="str">
        <f t="shared" si="4"/>
        <v xml:space="preserve"> </v>
      </c>
      <c r="H58" s="150" t="str">
        <f t="shared" si="6"/>
        <v xml:space="preserve"> </v>
      </c>
      <c r="I58" s="151"/>
      <c r="J58" s="19"/>
      <c r="K58" s="19" t="str">
        <f t="shared" si="7"/>
        <v xml:space="preserve"> </v>
      </c>
      <c r="L58" s="19" t="e">
        <f>+IF(#REF!=" "," ",IF(#REF!=#REF!,0,IF(#REF!=#REF!,0,1)))</f>
        <v>#REF!</v>
      </c>
      <c r="M58" s="19"/>
      <c r="N58" s="19"/>
      <c r="O58" s="19"/>
    </row>
    <row r="59" spans="2:15" ht="76.5" x14ac:dyDescent="0.2">
      <c r="B59" s="288" t="s">
        <v>2216</v>
      </c>
      <c r="C59" s="286">
        <v>21</v>
      </c>
      <c r="D59" s="138" t="s">
        <v>1731</v>
      </c>
      <c r="E59" s="153"/>
      <c r="F59" s="149" t="str">
        <f t="shared" si="5"/>
        <v xml:space="preserve"> </v>
      </c>
      <c r="G59" s="149" t="str">
        <f t="shared" si="4"/>
        <v xml:space="preserve"> </v>
      </c>
      <c r="H59" s="150" t="str">
        <f t="shared" si="6"/>
        <v xml:space="preserve"> </v>
      </c>
      <c r="I59" s="151"/>
      <c r="J59" s="19"/>
      <c r="K59" s="19" t="str">
        <f t="shared" si="7"/>
        <v xml:space="preserve"> </v>
      </c>
      <c r="L59" s="19" t="e">
        <f>+IF(#REF!=" "," ",IF(#REF!=#REF!,0,IF(#REF!=#REF!,0,1)))</f>
        <v>#REF!</v>
      </c>
      <c r="M59" s="19"/>
      <c r="N59" s="19"/>
      <c r="O59" s="19"/>
    </row>
    <row r="60" spans="2:15" ht="27.75" customHeight="1" x14ac:dyDescent="0.2">
      <c r="B60" s="287" t="s">
        <v>1732</v>
      </c>
      <c r="C60" s="286">
        <v>22</v>
      </c>
      <c r="D60" s="138" t="s">
        <v>1733</v>
      </c>
      <c r="E60" s="153"/>
      <c r="F60" s="149" t="str">
        <f t="shared" si="5"/>
        <v xml:space="preserve"> </v>
      </c>
      <c r="G60" s="149" t="str">
        <f t="shared" si="4"/>
        <v xml:space="preserve"> </v>
      </c>
      <c r="H60" s="150" t="str">
        <f t="shared" si="6"/>
        <v xml:space="preserve"> </v>
      </c>
      <c r="I60" s="151"/>
      <c r="J60" s="19"/>
      <c r="K60" s="19" t="str">
        <f t="shared" si="7"/>
        <v xml:space="preserve"> </v>
      </c>
      <c r="L60" s="19" t="e">
        <f>+IF(#REF!=" "," ",IF(#REF!=#REF!,0,IF(#REF!=#REF!,0,1)))</f>
        <v>#REF!</v>
      </c>
      <c r="M60" s="19"/>
      <c r="N60" s="19"/>
      <c r="O60" s="19"/>
    </row>
    <row r="61" spans="2:15" ht="51" x14ac:dyDescent="0.2">
      <c r="B61" s="289" t="s">
        <v>1734</v>
      </c>
      <c r="C61" s="286">
        <v>23</v>
      </c>
      <c r="D61" s="138" t="s">
        <v>1735</v>
      </c>
      <c r="E61" s="153"/>
      <c r="F61" s="149" t="str">
        <f t="shared" si="5"/>
        <v xml:space="preserve"> </v>
      </c>
      <c r="G61" s="149" t="str">
        <f t="shared" si="4"/>
        <v xml:space="preserve"> </v>
      </c>
      <c r="H61" s="150" t="str">
        <f t="shared" si="6"/>
        <v xml:space="preserve"> </v>
      </c>
      <c r="I61" s="151"/>
      <c r="J61" s="19"/>
      <c r="K61" s="19" t="str">
        <f t="shared" si="7"/>
        <v xml:space="preserve"> </v>
      </c>
      <c r="L61" s="19" t="e">
        <f>+IF(#REF!=" "," ",IF(#REF!=#REF!,0,IF(#REF!=#REF!,0,1)))</f>
        <v>#REF!</v>
      </c>
      <c r="M61" s="19"/>
      <c r="N61" s="19"/>
      <c r="O61" s="19"/>
    </row>
    <row r="62" spans="2:15" ht="38.25" x14ac:dyDescent="0.2">
      <c r="B62" s="287" t="s">
        <v>1736</v>
      </c>
      <c r="C62" s="286">
        <v>24</v>
      </c>
      <c r="D62" s="138" t="s">
        <v>1737</v>
      </c>
      <c r="E62" s="148"/>
      <c r="F62" s="149" t="str">
        <f t="shared" si="5"/>
        <v xml:space="preserve"> </v>
      </c>
      <c r="G62" s="149" t="str">
        <f t="shared" si="4"/>
        <v xml:space="preserve"> </v>
      </c>
      <c r="H62" s="150" t="str">
        <f t="shared" si="6"/>
        <v xml:space="preserve"> </v>
      </c>
      <c r="I62" s="151"/>
      <c r="J62" s="19"/>
      <c r="K62" s="19" t="str">
        <f t="shared" si="7"/>
        <v xml:space="preserve"> </v>
      </c>
      <c r="L62" s="19" t="e">
        <f>+IF(#REF!=" "," ",IF(#REF!=#REF!,0,IF(#REF!=#REF!,0,1)))</f>
        <v>#REF!</v>
      </c>
      <c r="M62" s="19"/>
      <c r="N62" s="19"/>
      <c r="O62" s="19"/>
    </row>
    <row r="63" spans="2:15" ht="51" x14ac:dyDescent="0.2">
      <c r="B63" s="164" t="s">
        <v>1738</v>
      </c>
      <c r="C63" s="286"/>
      <c r="D63" s="138"/>
      <c r="E63" s="153"/>
      <c r="F63" s="149" t="str">
        <f t="shared" si="5"/>
        <v xml:space="preserve"> </v>
      </c>
      <c r="G63" s="149" t="str">
        <f t="shared" si="4"/>
        <v xml:space="preserve"> </v>
      </c>
      <c r="H63" s="150" t="str">
        <f t="shared" si="6"/>
        <v xml:space="preserve"> </v>
      </c>
      <c r="I63" s="151"/>
      <c r="J63" s="19"/>
      <c r="K63" s="19" t="str">
        <f t="shared" si="7"/>
        <v xml:space="preserve"> </v>
      </c>
      <c r="L63" s="19" t="e">
        <f>+IF(#REF!=" "," ",IF(#REF!=#REF!,0,IF(#REF!=#REF!,0,1)))</f>
        <v>#REF!</v>
      </c>
      <c r="M63" s="19"/>
      <c r="N63" s="19"/>
      <c r="O63" s="19"/>
    </row>
    <row r="64" spans="2:15" ht="38.25" x14ac:dyDescent="0.2">
      <c r="B64" s="164" t="s">
        <v>1740</v>
      </c>
      <c r="C64" s="286"/>
      <c r="D64" s="138"/>
      <c r="E64" s="152"/>
      <c r="F64" s="149" t="str">
        <f t="shared" si="5"/>
        <v xml:space="preserve"> </v>
      </c>
      <c r="G64" s="149" t="str">
        <f t="shared" si="4"/>
        <v xml:space="preserve"> </v>
      </c>
      <c r="H64" s="150" t="str">
        <f t="shared" si="6"/>
        <v xml:space="preserve"> </v>
      </c>
      <c r="I64" s="151"/>
      <c r="J64" s="19"/>
      <c r="K64" s="19" t="str">
        <f t="shared" si="7"/>
        <v xml:space="preserve"> </v>
      </c>
      <c r="L64" s="19" t="e">
        <f>+IF(#REF!=" "," ",IF(#REF!=#REF!,0,IF(#REF!=#REF!,0,1)))</f>
        <v>#REF!</v>
      </c>
      <c r="M64" s="19"/>
      <c r="N64" s="19"/>
      <c r="O64" s="19"/>
    </row>
    <row r="65" spans="2:15" ht="102" x14ac:dyDescent="0.2">
      <c r="B65" s="287" t="s">
        <v>1723</v>
      </c>
      <c r="C65" s="286">
        <v>25</v>
      </c>
      <c r="D65" s="138" t="s">
        <v>1741</v>
      </c>
      <c r="E65" s="152"/>
      <c r="F65" s="149" t="str">
        <f t="shared" si="5"/>
        <v xml:space="preserve"> </v>
      </c>
      <c r="G65" s="149" t="str">
        <f t="shared" si="4"/>
        <v xml:space="preserve"> </v>
      </c>
      <c r="H65" s="150" t="str">
        <f t="shared" si="6"/>
        <v xml:space="preserve"> </v>
      </c>
      <c r="I65" s="151"/>
      <c r="J65" s="19"/>
      <c r="K65" s="19" t="str">
        <f t="shared" si="7"/>
        <v xml:space="preserve"> </v>
      </c>
      <c r="L65" s="19" t="e">
        <f>+IF(#REF!=" "," ",IF(#REF!=#REF!,0,IF(#REF!=#REF!,0,1)))</f>
        <v>#REF!</v>
      </c>
      <c r="M65" s="19"/>
      <c r="N65" s="19"/>
      <c r="O65" s="19"/>
    </row>
    <row r="66" spans="2:15" ht="38.25" x14ac:dyDescent="0.2">
      <c r="B66" s="288"/>
      <c r="C66" s="286">
        <v>25</v>
      </c>
      <c r="D66" s="138" t="s">
        <v>1742</v>
      </c>
      <c r="E66" s="153"/>
      <c r="F66" s="149" t="str">
        <f t="shared" si="5"/>
        <v xml:space="preserve"> </v>
      </c>
      <c r="G66" s="149" t="str">
        <f t="shared" si="4"/>
        <v xml:space="preserve"> </v>
      </c>
      <c r="H66" s="150" t="str">
        <f t="shared" si="6"/>
        <v xml:space="preserve"> </v>
      </c>
      <c r="I66" s="151"/>
      <c r="J66" s="19"/>
      <c r="K66" s="19" t="str">
        <f t="shared" si="7"/>
        <v xml:space="preserve"> </v>
      </c>
      <c r="L66" s="19" t="e">
        <f>+IF(#REF!=" "," ",IF(#REF!=#REF!,0,IF(#REF!=#REF!,0,1)))</f>
        <v>#REF!</v>
      </c>
      <c r="M66" s="19"/>
      <c r="N66" s="19"/>
      <c r="O66" s="19"/>
    </row>
    <row r="67" spans="2:15" ht="51" x14ac:dyDescent="0.2">
      <c r="B67" s="164" t="s">
        <v>1744</v>
      </c>
      <c r="C67" s="286"/>
      <c r="D67" s="138"/>
      <c r="E67" s="153"/>
      <c r="F67" s="149" t="str">
        <f t="shared" si="5"/>
        <v xml:space="preserve"> </v>
      </c>
      <c r="G67" s="149" t="str">
        <f t="shared" ref="G67:G110" si="8">+IF($F67="Nee, geheel niet van toepassing", "Maatregel n.v.t.", " ")</f>
        <v xml:space="preserve"> </v>
      </c>
      <c r="H67" s="150" t="str">
        <f t="shared" si="6"/>
        <v xml:space="preserve"> </v>
      </c>
      <c r="I67" s="151"/>
      <c r="J67" s="19"/>
      <c r="K67" s="19" t="str">
        <f t="shared" si="7"/>
        <v xml:space="preserve"> </v>
      </c>
      <c r="L67" s="19" t="e">
        <f>+IF(#REF!=" "," ",IF(#REF!=#REF!,0,IF(#REF!=#REF!,0,1)))</f>
        <v>#REF!</v>
      </c>
      <c r="M67" s="19"/>
      <c r="N67" s="19"/>
      <c r="O67" s="19"/>
    </row>
    <row r="68" spans="2:15" ht="153" x14ac:dyDescent="0.2">
      <c r="B68" s="287" t="s">
        <v>1743</v>
      </c>
      <c r="C68" s="286">
        <v>26</v>
      </c>
      <c r="D68" s="138" t="s">
        <v>1745</v>
      </c>
      <c r="E68" s="154"/>
      <c r="F68" s="149" t="str">
        <f t="shared" si="5"/>
        <v xml:space="preserve"> </v>
      </c>
      <c r="G68" s="149" t="str">
        <f t="shared" si="8"/>
        <v xml:space="preserve"> </v>
      </c>
      <c r="H68" s="150" t="str">
        <f t="shared" si="6"/>
        <v xml:space="preserve"> </v>
      </c>
      <c r="I68" s="151"/>
      <c r="J68" s="19"/>
      <c r="K68" s="19" t="str">
        <f t="shared" si="7"/>
        <v xml:space="preserve"> </v>
      </c>
      <c r="L68" s="19" t="e">
        <f>+IF(#REF!=" "," ",IF(#REF!=#REF!,0,IF(#REF!=#REF!,0,1)))</f>
        <v>#REF!</v>
      </c>
      <c r="M68" s="19"/>
      <c r="N68" s="19"/>
      <c r="O68" s="19"/>
    </row>
    <row r="69" spans="2:15" ht="76.5" x14ac:dyDescent="0.2">
      <c r="B69" s="287" t="s">
        <v>1746</v>
      </c>
      <c r="C69" s="286">
        <v>27</v>
      </c>
      <c r="D69" s="138" t="s">
        <v>1747</v>
      </c>
      <c r="E69" s="153"/>
      <c r="F69" s="149" t="str">
        <f t="shared" si="5"/>
        <v xml:space="preserve"> </v>
      </c>
      <c r="G69" s="149" t="str">
        <f t="shared" si="8"/>
        <v xml:space="preserve"> </v>
      </c>
      <c r="H69" s="150" t="str">
        <f t="shared" si="6"/>
        <v xml:space="preserve"> </v>
      </c>
      <c r="I69" s="151"/>
      <c r="J69" s="19"/>
      <c r="K69" s="19" t="str">
        <f t="shared" si="7"/>
        <v xml:space="preserve"> </v>
      </c>
      <c r="L69" s="19" t="e">
        <f>+IF(#REF!=" "," ",IF(#REF!=#REF!,0,IF(#REF!=#REF!,0,1)))</f>
        <v>#REF!</v>
      </c>
      <c r="M69" s="19"/>
      <c r="N69" s="19"/>
      <c r="O69" s="19"/>
    </row>
    <row r="70" spans="2:15" ht="25.5" x14ac:dyDescent="0.2">
      <c r="B70" s="287" t="s">
        <v>1734</v>
      </c>
      <c r="C70" s="286">
        <v>28</v>
      </c>
      <c r="D70" s="138" t="s">
        <v>1748</v>
      </c>
      <c r="E70" s="154"/>
      <c r="F70" s="149" t="str">
        <f t="shared" si="5"/>
        <v xml:space="preserve"> </v>
      </c>
      <c r="G70" s="149" t="str">
        <f t="shared" si="8"/>
        <v xml:space="preserve"> </v>
      </c>
      <c r="H70" s="150" t="str">
        <f t="shared" si="6"/>
        <v xml:space="preserve"> </v>
      </c>
      <c r="I70" s="151"/>
      <c r="J70" s="19"/>
      <c r="K70" s="19" t="str">
        <f t="shared" si="7"/>
        <v xml:space="preserve"> </v>
      </c>
      <c r="L70" s="19" t="e">
        <f>+IF(#REF!=" "," ",IF(#REF!=#REF!,0,IF(#REF!=#REF!,0,1)))</f>
        <v>#REF!</v>
      </c>
      <c r="M70" s="19"/>
      <c r="N70" s="19"/>
      <c r="O70" s="19"/>
    </row>
    <row r="71" spans="2:15" ht="51" x14ac:dyDescent="0.2">
      <c r="B71" s="164" t="s">
        <v>1749</v>
      </c>
      <c r="C71" s="286"/>
      <c r="D71" s="138"/>
      <c r="E71" s="153"/>
      <c r="F71" s="149" t="str">
        <f t="shared" si="5"/>
        <v xml:space="preserve"> </v>
      </c>
      <c r="G71" s="149" t="str">
        <f t="shared" si="8"/>
        <v xml:space="preserve"> </v>
      </c>
      <c r="H71" s="150" t="str">
        <f t="shared" si="6"/>
        <v xml:space="preserve"> </v>
      </c>
      <c r="I71" s="151"/>
      <c r="J71" s="19"/>
      <c r="K71" s="19" t="str">
        <f t="shared" si="7"/>
        <v xml:space="preserve"> </v>
      </c>
      <c r="L71" s="19" t="e">
        <f>+IF(#REF!=" "," ",IF(#REF!=#REF!,0,IF(#REF!=#REF!,0,1)))</f>
        <v>#REF!</v>
      </c>
      <c r="M71" s="19"/>
      <c r="N71" s="19"/>
      <c r="O71" s="19"/>
    </row>
    <row r="72" spans="2:15" ht="89.25" x14ac:dyDescent="0.2">
      <c r="B72" s="287" t="s">
        <v>1723</v>
      </c>
      <c r="C72" s="286">
        <v>29</v>
      </c>
      <c r="D72" s="138" t="s">
        <v>1750</v>
      </c>
      <c r="E72" s="153"/>
      <c r="F72" s="149" t="str">
        <f t="shared" si="5"/>
        <v xml:space="preserve"> </v>
      </c>
      <c r="G72" s="149" t="str">
        <f t="shared" si="8"/>
        <v xml:space="preserve"> </v>
      </c>
      <c r="H72" s="150" t="str">
        <f t="shared" si="6"/>
        <v xml:space="preserve"> </v>
      </c>
      <c r="I72" s="151"/>
      <c r="J72" s="19"/>
      <c r="K72" s="19" t="str">
        <f t="shared" si="7"/>
        <v xml:space="preserve"> </v>
      </c>
      <c r="L72" s="19" t="e">
        <f>+IF(#REF!=" "," ",IF(#REF!=#REF!,0,IF(#REF!=#REF!,0,1)))</f>
        <v>#REF!</v>
      </c>
      <c r="M72" s="19"/>
      <c r="N72" s="19"/>
      <c r="O72" s="19"/>
    </row>
    <row r="73" spans="2:15" ht="38.25" x14ac:dyDescent="0.2">
      <c r="B73" s="288"/>
      <c r="C73" s="286">
        <v>29</v>
      </c>
      <c r="D73" s="138" t="s">
        <v>1751</v>
      </c>
      <c r="E73" s="153"/>
      <c r="F73" s="149" t="str">
        <f t="shared" si="5"/>
        <v xml:space="preserve"> </v>
      </c>
      <c r="G73" s="149" t="str">
        <f t="shared" si="8"/>
        <v xml:space="preserve"> </v>
      </c>
      <c r="H73" s="150" t="str">
        <f t="shared" si="6"/>
        <v xml:space="preserve"> </v>
      </c>
      <c r="I73" s="151"/>
      <c r="J73" s="19"/>
      <c r="K73" s="19" t="str">
        <f t="shared" si="7"/>
        <v xml:space="preserve"> </v>
      </c>
      <c r="L73" s="19" t="e">
        <f>+IF(#REF!=" "," ",IF(#REF!=#REF!,0,IF(#REF!=#REF!,0,1)))</f>
        <v>#REF!</v>
      </c>
      <c r="M73" s="19"/>
      <c r="N73" s="19"/>
      <c r="O73" s="19"/>
    </row>
    <row r="74" spans="2:15" ht="63.75" x14ac:dyDescent="0.2">
      <c r="B74" s="289" t="s">
        <v>1752</v>
      </c>
      <c r="C74" s="286">
        <v>30</v>
      </c>
      <c r="D74" s="138" t="s">
        <v>1753</v>
      </c>
      <c r="E74" s="153"/>
      <c r="F74" s="149" t="str">
        <f t="shared" si="5"/>
        <v xml:space="preserve"> </v>
      </c>
      <c r="G74" s="149" t="str">
        <f t="shared" si="8"/>
        <v xml:space="preserve"> </v>
      </c>
      <c r="H74" s="150" t="str">
        <f t="shared" si="6"/>
        <v xml:space="preserve"> </v>
      </c>
      <c r="I74" s="151"/>
      <c r="J74" s="19"/>
      <c r="K74" s="19" t="str">
        <f t="shared" si="7"/>
        <v xml:space="preserve"> </v>
      </c>
      <c r="L74" s="19" t="e">
        <f>+IF(#REF!=" "," ",IF(#REF!=#REF!,0,IF(#REF!=#REF!,0,1)))</f>
        <v>#REF!</v>
      </c>
      <c r="M74" s="19"/>
      <c r="N74" s="19"/>
      <c r="O74" s="19"/>
    </row>
    <row r="75" spans="2:15" ht="51" x14ac:dyDescent="0.2">
      <c r="B75" s="164" t="s">
        <v>1754</v>
      </c>
      <c r="C75" s="286"/>
      <c r="D75" s="138"/>
      <c r="E75" s="153"/>
      <c r="F75" s="149" t="str">
        <f t="shared" si="5"/>
        <v xml:space="preserve"> </v>
      </c>
      <c r="G75" s="149" t="str">
        <f t="shared" si="8"/>
        <v xml:space="preserve"> </v>
      </c>
      <c r="H75" s="150" t="str">
        <f t="shared" si="6"/>
        <v xml:space="preserve"> </v>
      </c>
      <c r="I75" s="151"/>
      <c r="J75" s="19"/>
      <c r="K75" s="19" t="str">
        <f t="shared" si="7"/>
        <v xml:space="preserve"> </v>
      </c>
      <c r="L75" s="19" t="e">
        <f>+IF(#REF!=" "," ",IF(#REF!=#REF!,0,IF(#REF!=#REF!,0,1)))</f>
        <v>#REF!</v>
      </c>
      <c r="M75" s="19"/>
      <c r="N75" s="19"/>
      <c r="O75" s="19"/>
    </row>
    <row r="76" spans="2:15" ht="91.5" customHeight="1" x14ac:dyDescent="0.2">
      <c r="B76" s="287" t="s">
        <v>1723</v>
      </c>
      <c r="C76" s="286">
        <v>31</v>
      </c>
      <c r="D76" s="138" t="s">
        <v>1755</v>
      </c>
      <c r="E76" s="152"/>
      <c r="F76" s="149" t="str">
        <f t="shared" si="5"/>
        <v xml:space="preserve"> </v>
      </c>
      <c r="G76" s="149" t="str">
        <f t="shared" si="8"/>
        <v xml:space="preserve"> </v>
      </c>
      <c r="H76" s="150" t="str">
        <f t="shared" si="6"/>
        <v xml:space="preserve"> </v>
      </c>
      <c r="I76" s="151"/>
      <c r="J76" s="19"/>
      <c r="K76" s="19" t="str">
        <f t="shared" si="7"/>
        <v xml:space="preserve"> </v>
      </c>
      <c r="L76" s="19" t="e">
        <f>+IF(#REF!=" "," ",IF(#REF!=#REF!,0,IF(#REF!=#REF!,0,1)))</f>
        <v>#REF!</v>
      </c>
      <c r="M76" s="19"/>
      <c r="N76" s="19"/>
      <c r="O76" s="19"/>
    </row>
    <row r="77" spans="2:15" ht="38.25" x14ac:dyDescent="0.2">
      <c r="B77" s="288"/>
      <c r="C77" s="288">
        <v>31</v>
      </c>
      <c r="D77" s="138" t="s">
        <v>1756</v>
      </c>
      <c r="E77" s="152"/>
      <c r="F77" s="149" t="str">
        <f t="shared" si="5"/>
        <v xml:space="preserve"> </v>
      </c>
      <c r="G77" s="149" t="str">
        <f t="shared" si="8"/>
        <v xml:space="preserve"> </v>
      </c>
      <c r="H77" s="150" t="str">
        <f t="shared" si="6"/>
        <v xml:space="preserve"> </v>
      </c>
      <c r="I77" s="151"/>
      <c r="J77" s="19"/>
      <c r="K77" s="19" t="str">
        <f t="shared" si="7"/>
        <v xml:space="preserve"> </v>
      </c>
      <c r="L77" s="19" t="e">
        <f>+IF(#REF!=" "," ",IF(#REF!=#REF!,0,IF(#REF!=#REF!,0,1)))</f>
        <v>#REF!</v>
      </c>
      <c r="M77" s="19"/>
      <c r="N77" s="19"/>
      <c r="O77" s="19"/>
    </row>
    <row r="78" spans="2:15" ht="38.25" x14ac:dyDescent="0.2">
      <c r="B78" s="164" t="s">
        <v>1757</v>
      </c>
      <c r="C78" s="288"/>
      <c r="D78" s="138"/>
      <c r="E78" s="148"/>
      <c r="F78" s="149" t="str">
        <f t="shared" si="5"/>
        <v xml:space="preserve"> </v>
      </c>
      <c r="G78" s="149" t="str">
        <f t="shared" si="8"/>
        <v xml:space="preserve"> </v>
      </c>
      <c r="H78" s="150" t="str">
        <f t="shared" si="6"/>
        <v xml:space="preserve"> </v>
      </c>
      <c r="I78" s="151"/>
      <c r="J78" s="19"/>
      <c r="K78" s="19" t="str">
        <f t="shared" si="7"/>
        <v xml:space="preserve"> </v>
      </c>
      <c r="L78" s="19" t="e">
        <f>+IF(#REF!=" "," ",IF(#REF!=#REF!,0,IF(#REF!=#REF!,0,1)))</f>
        <v>#REF!</v>
      </c>
      <c r="M78" s="19"/>
      <c r="N78" s="19"/>
      <c r="O78" s="19"/>
    </row>
    <row r="79" spans="2:15" ht="38.25" x14ac:dyDescent="0.2">
      <c r="B79" s="287" t="s">
        <v>1723</v>
      </c>
      <c r="C79" s="288">
        <v>32</v>
      </c>
      <c r="D79" s="138" t="s">
        <v>1758</v>
      </c>
      <c r="E79" s="152"/>
      <c r="F79" s="149" t="str">
        <f t="shared" si="5"/>
        <v xml:space="preserve"> </v>
      </c>
      <c r="G79" s="149" t="str">
        <f t="shared" si="8"/>
        <v xml:space="preserve"> </v>
      </c>
      <c r="H79" s="150" t="str">
        <f t="shared" si="6"/>
        <v xml:space="preserve"> </v>
      </c>
      <c r="I79" s="151"/>
      <c r="J79" s="19"/>
      <c r="K79" s="19" t="str">
        <f t="shared" si="7"/>
        <v xml:space="preserve"> </v>
      </c>
      <c r="L79" s="19" t="e">
        <f>+IF(#REF!=" "," ",IF(#REF!=#REF!,0,IF(#REF!=#REF!,0,1)))</f>
        <v>#REF!</v>
      </c>
      <c r="M79" s="19"/>
      <c r="N79" s="19"/>
      <c r="O79" s="19"/>
    </row>
    <row r="80" spans="2:15" ht="38.25" x14ac:dyDescent="0.2">
      <c r="B80" s="288"/>
      <c r="C80" s="286">
        <v>32</v>
      </c>
      <c r="D80" s="138" t="s">
        <v>1759</v>
      </c>
      <c r="E80" s="153"/>
      <c r="F80" s="149" t="str">
        <f t="shared" si="5"/>
        <v xml:space="preserve"> </v>
      </c>
      <c r="G80" s="149" t="str">
        <f t="shared" si="8"/>
        <v xml:space="preserve"> </v>
      </c>
      <c r="H80" s="150" t="str">
        <f t="shared" si="6"/>
        <v xml:space="preserve"> </v>
      </c>
      <c r="I80" s="151"/>
      <c r="J80" s="19"/>
      <c r="K80" s="19" t="str">
        <f t="shared" si="7"/>
        <v xml:space="preserve"> </v>
      </c>
      <c r="L80" s="19" t="e">
        <f>+IF(#REF!=" "," ",IF(#REF!=#REF!,0,IF(#REF!=#REF!,0,1)))</f>
        <v>#REF!</v>
      </c>
      <c r="M80" s="19"/>
      <c r="N80" s="19"/>
      <c r="O80" s="19"/>
    </row>
    <row r="81" spans="2:15" ht="51" x14ac:dyDescent="0.2">
      <c r="B81" s="164" t="s">
        <v>1760</v>
      </c>
      <c r="C81" s="288"/>
      <c r="D81" s="138"/>
      <c r="E81" s="153"/>
      <c r="F81" s="149" t="str">
        <f t="shared" si="5"/>
        <v xml:space="preserve"> </v>
      </c>
      <c r="G81" s="149" t="str">
        <f t="shared" si="8"/>
        <v xml:space="preserve"> </v>
      </c>
      <c r="H81" s="150" t="str">
        <f t="shared" si="6"/>
        <v xml:space="preserve"> </v>
      </c>
      <c r="I81" s="151"/>
      <c r="J81" s="19"/>
      <c r="K81" s="19" t="str">
        <f t="shared" si="7"/>
        <v xml:space="preserve"> </v>
      </c>
      <c r="L81" s="19" t="e">
        <f>+IF(#REF!=" "," ",IF(#REF!=#REF!,0,IF(#REF!=#REF!,0,1)))</f>
        <v>#REF!</v>
      </c>
      <c r="M81" s="19"/>
      <c r="N81" s="19"/>
      <c r="O81" s="19"/>
    </row>
    <row r="82" spans="2:15" ht="38.25" x14ac:dyDescent="0.2">
      <c r="B82" s="164" t="s">
        <v>1761</v>
      </c>
      <c r="C82" s="286"/>
      <c r="D82" s="138"/>
      <c r="E82" s="153"/>
      <c r="F82" s="149" t="str">
        <f t="shared" si="5"/>
        <v xml:space="preserve"> </v>
      </c>
      <c r="G82" s="149" t="str">
        <f t="shared" si="8"/>
        <v xml:space="preserve"> </v>
      </c>
      <c r="H82" s="150" t="str">
        <f t="shared" si="6"/>
        <v xml:space="preserve"> </v>
      </c>
      <c r="I82" s="151"/>
      <c r="J82" s="19"/>
      <c r="K82" s="19" t="str">
        <f t="shared" si="7"/>
        <v xml:space="preserve"> </v>
      </c>
      <c r="L82" s="19" t="e">
        <f>+IF(#REF!=" "," ",IF(#REF!=#REF!,0,IF(#REF!=#REF!,0,1)))</f>
        <v>#REF!</v>
      </c>
      <c r="M82" s="19"/>
      <c r="N82" s="19"/>
      <c r="O82" s="19"/>
    </row>
    <row r="83" spans="2:15" ht="25.5" x14ac:dyDescent="0.2">
      <c r="B83" s="287" t="s">
        <v>1743</v>
      </c>
      <c r="C83" s="286">
        <v>33</v>
      </c>
      <c r="D83" s="138" t="s">
        <v>1762</v>
      </c>
      <c r="E83" s="148"/>
      <c r="F83" s="149" t="str">
        <f t="shared" si="5"/>
        <v xml:space="preserve"> </v>
      </c>
      <c r="G83" s="149" t="str">
        <f t="shared" si="8"/>
        <v xml:space="preserve"> </v>
      </c>
      <c r="H83" s="150" t="str">
        <f t="shared" si="6"/>
        <v xml:space="preserve"> </v>
      </c>
      <c r="I83" s="151"/>
      <c r="J83" s="19"/>
      <c r="K83" s="19" t="str">
        <f t="shared" si="7"/>
        <v xml:space="preserve"> </v>
      </c>
      <c r="L83" s="19" t="e">
        <f>+IF(#REF!=" "," ",IF(#REF!=#REF!,0,IF(#REF!=#REF!,0,1)))</f>
        <v>#REF!</v>
      </c>
      <c r="M83" s="19"/>
      <c r="N83" s="19"/>
      <c r="O83" s="19"/>
    </row>
    <row r="84" spans="2:15" ht="114.75" x14ac:dyDescent="0.2">
      <c r="B84" s="287" t="s">
        <v>1723</v>
      </c>
      <c r="C84" s="288">
        <v>34</v>
      </c>
      <c r="D84" s="138" t="s">
        <v>1763</v>
      </c>
      <c r="E84" s="148"/>
      <c r="F84" s="149" t="str">
        <f t="shared" si="5"/>
        <v xml:space="preserve"> </v>
      </c>
      <c r="G84" s="149" t="str">
        <f t="shared" si="8"/>
        <v xml:space="preserve"> </v>
      </c>
      <c r="H84" s="150" t="str">
        <f t="shared" si="6"/>
        <v xml:space="preserve"> </v>
      </c>
      <c r="I84" s="151"/>
      <c r="J84" s="19"/>
      <c r="K84" s="19" t="str">
        <f t="shared" si="7"/>
        <v xml:space="preserve"> </v>
      </c>
      <c r="L84" s="19" t="e">
        <f>+IF(#REF!=" "," ",IF(#REF!=#REF!,0,IF(#REF!=#REF!,0,1)))</f>
        <v>#REF!</v>
      </c>
      <c r="M84" s="19"/>
      <c r="N84" s="19"/>
      <c r="O84" s="19"/>
    </row>
    <row r="85" spans="2:15" ht="38.25" x14ac:dyDescent="0.2">
      <c r="B85" s="288"/>
      <c r="C85" s="288">
        <v>34</v>
      </c>
      <c r="D85" s="138" t="s">
        <v>1764</v>
      </c>
      <c r="E85" s="148"/>
      <c r="F85" s="149" t="str">
        <f t="shared" si="5"/>
        <v xml:space="preserve"> </v>
      </c>
      <c r="G85" s="149" t="str">
        <f t="shared" si="8"/>
        <v xml:space="preserve"> </v>
      </c>
      <c r="H85" s="150" t="str">
        <f t="shared" si="6"/>
        <v xml:space="preserve"> </v>
      </c>
      <c r="I85" s="151"/>
      <c r="J85" s="19"/>
      <c r="K85" s="19" t="str">
        <f t="shared" si="7"/>
        <v xml:space="preserve"> </v>
      </c>
      <c r="L85" s="19" t="e">
        <f>+IF(#REF!=" "," ",IF(#REF!=#REF!,0,IF(#REF!=#REF!,0,1)))</f>
        <v>#REF!</v>
      </c>
      <c r="M85" s="19"/>
      <c r="N85" s="19"/>
      <c r="O85" s="19"/>
    </row>
    <row r="86" spans="2:15" ht="76.5" x14ac:dyDescent="0.2">
      <c r="B86" s="287" t="s">
        <v>1765</v>
      </c>
      <c r="C86" s="288">
        <v>35</v>
      </c>
      <c r="D86" s="138" t="s">
        <v>1766</v>
      </c>
      <c r="E86" s="148"/>
      <c r="F86" s="149" t="str">
        <f t="shared" si="5"/>
        <v xml:space="preserve"> </v>
      </c>
      <c r="G86" s="149" t="str">
        <f t="shared" si="8"/>
        <v xml:space="preserve"> </v>
      </c>
      <c r="H86" s="150" t="str">
        <f t="shared" si="6"/>
        <v xml:space="preserve"> </v>
      </c>
      <c r="I86" s="151"/>
      <c r="J86" s="19"/>
      <c r="K86" s="19" t="str">
        <f t="shared" si="7"/>
        <v xml:space="preserve"> </v>
      </c>
      <c r="L86" s="19" t="e">
        <f>+IF(#REF!=" "," ",IF(#REF!=#REF!,0,IF(#REF!=#REF!,0,1)))</f>
        <v>#REF!</v>
      </c>
      <c r="M86" s="19"/>
      <c r="N86" s="19"/>
      <c r="O86" s="19"/>
    </row>
    <row r="87" spans="2:15" ht="38.25" x14ac:dyDescent="0.2">
      <c r="B87" s="164" t="s">
        <v>1767</v>
      </c>
      <c r="C87" s="288"/>
      <c r="D87" s="138"/>
      <c r="E87" s="148"/>
      <c r="F87" s="149" t="str">
        <f t="shared" si="5"/>
        <v xml:space="preserve"> </v>
      </c>
      <c r="G87" s="149" t="str">
        <f t="shared" si="8"/>
        <v xml:space="preserve"> </v>
      </c>
      <c r="H87" s="150" t="str">
        <f t="shared" si="6"/>
        <v xml:space="preserve"> </v>
      </c>
      <c r="I87" s="151"/>
      <c r="J87" s="19"/>
      <c r="K87" s="19" t="str">
        <f t="shared" si="7"/>
        <v xml:space="preserve"> </v>
      </c>
      <c r="L87" s="19" t="e">
        <f>+IF(#REF!=" "," ",IF(#REF!=#REF!,0,IF(#REF!=#REF!,0,1)))</f>
        <v>#REF!</v>
      </c>
      <c r="M87" s="19"/>
      <c r="N87" s="19"/>
      <c r="O87" s="19"/>
    </row>
    <row r="88" spans="2:15" ht="38.25" x14ac:dyDescent="0.2">
      <c r="B88" s="287" t="s">
        <v>1743</v>
      </c>
      <c r="C88" s="288">
        <v>36</v>
      </c>
      <c r="D88" s="138" t="s">
        <v>1768</v>
      </c>
      <c r="E88" s="148"/>
      <c r="F88" s="149" t="str">
        <f t="shared" si="5"/>
        <v xml:space="preserve"> </v>
      </c>
      <c r="G88" s="149" t="str">
        <f t="shared" si="8"/>
        <v xml:space="preserve"> </v>
      </c>
      <c r="H88" s="150" t="str">
        <f t="shared" si="6"/>
        <v xml:space="preserve"> </v>
      </c>
      <c r="I88" s="151"/>
      <c r="J88" s="19"/>
      <c r="K88" s="19" t="str">
        <f t="shared" si="7"/>
        <v xml:space="preserve"> </v>
      </c>
      <c r="L88" s="19" t="e">
        <f>+IF(#REF!=" "," ",IF(#REF!=#REF!,0,IF(#REF!=#REF!,0,1)))</f>
        <v>#REF!</v>
      </c>
      <c r="M88" s="19"/>
      <c r="N88" s="19"/>
      <c r="O88" s="19"/>
    </row>
    <row r="89" spans="2:15" ht="76.5" x14ac:dyDescent="0.2">
      <c r="B89" s="287" t="s">
        <v>1769</v>
      </c>
      <c r="C89" s="288">
        <v>37</v>
      </c>
      <c r="D89" s="138" t="s">
        <v>1770</v>
      </c>
      <c r="E89" s="148"/>
      <c r="F89" s="149" t="str">
        <f t="shared" si="5"/>
        <v xml:space="preserve"> </v>
      </c>
      <c r="G89" s="149" t="str">
        <f t="shared" si="8"/>
        <v xml:space="preserve"> </v>
      </c>
      <c r="H89" s="150" t="str">
        <f t="shared" si="6"/>
        <v xml:space="preserve"> </v>
      </c>
      <c r="I89" s="151"/>
      <c r="J89" s="19"/>
      <c r="K89" s="19" t="str">
        <f t="shared" si="7"/>
        <v xml:space="preserve"> </v>
      </c>
      <c r="L89" s="19" t="e">
        <f>+IF(#REF!=" "," ",IF(#REF!=#REF!,0,IF(#REF!=#REF!,0,1)))</f>
        <v>#REF!</v>
      </c>
      <c r="M89" s="19"/>
      <c r="N89" s="19"/>
      <c r="O89" s="19"/>
    </row>
    <row r="90" spans="2:15" ht="38.25" x14ac:dyDescent="0.2">
      <c r="B90" s="164" t="s">
        <v>1771</v>
      </c>
      <c r="C90" s="288"/>
      <c r="D90" s="138"/>
      <c r="E90" s="148"/>
      <c r="F90" s="149" t="str">
        <f t="shared" si="5"/>
        <v xml:space="preserve"> </v>
      </c>
      <c r="G90" s="149" t="str">
        <f t="shared" si="8"/>
        <v xml:space="preserve"> </v>
      </c>
      <c r="H90" s="150" t="str">
        <f t="shared" si="6"/>
        <v xml:space="preserve"> </v>
      </c>
      <c r="I90" s="151"/>
      <c r="J90" s="19"/>
      <c r="K90" s="19" t="str">
        <f t="shared" si="7"/>
        <v xml:space="preserve"> </v>
      </c>
      <c r="L90" s="19" t="e">
        <f>+IF(#REF!=" "," ",IF(#REF!=#REF!,0,IF(#REF!=#REF!,0,1)))</f>
        <v>#REF!</v>
      </c>
      <c r="M90" s="19"/>
      <c r="N90" s="19"/>
      <c r="O90" s="19"/>
    </row>
    <row r="91" spans="2:15" ht="38.25" x14ac:dyDescent="0.2">
      <c r="B91" s="287" t="s">
        <v>1723</v>
      </c>
      <c r="C91" s="288">
        <v>38</v>
      </c>
      <c r="D91" s="138" t="s">
        <v>1768</v>
      </c>
      <c r="E91" s="148"/>
      <c r="F91" s="149" t="str">
        <f t="shared" si="5"/>
        <v xml:space="preserve"> </v>
      </c>
      <c r="G91" s="149" t="str">
        <f t="shared" si="8"/>
        <v xml:space="preserve"> </v>
      </c>
      <c r="H91" s="150" t="str">
        <f t="shared" si="6"/>
        <v xml:space="preserve"> </v>
      </c>
      <c r="I91" s="151"/>
      <c r="J91" s="19"/>
      <c r="K91" s="19" t="str">
        <f t="shared" si="7"/>
        <v xml:space="preserve"> </v>
      </c>
      <c r="L91" s="19" t="e">
        <f>+IF(#REF!=" "," ",IF(#REF!=#REF!,0,IF(#REF!=#REF!,0,1)))</f>
        <v>#REF!</v>
      </c>
      <c r="M91" s="19"/>
      <c r="N91" s="19"/>
      <c r="O91" s="19"/>
    </row>
    <row r="92" spans="2:15" ht="51" x14ac:dyDescent="0.2">
      <c r="B92" s="287" t="s">
        <v>1772</v>
      </c>
      <c r="C92" s="288"/>
      <c r="D92" s="138"/>
      <c r="E92" s="148"/>
      <c r="F92" s="149" t="str">
        <f t="shared" si="5"/>
        <v xml:space="preserve"> </v>
      </c>
      <c r="G92" s="149" t="str">
        <f t="shared" si="8"/>
        <v xml:space="preserve"> </v>
      </c>
      <c r="H92" s="150" t="str">
        <f t="shared" si="6"/>
        <v xml:space="preserve"> </v>
      </c>
      <c r="I92" s="151"/>
      <c r="J92" s="19"/>
      <c r="K92" s="19" t="str">
        <f t="shared" si="7"/>
        <v xml:space="preserve"> </v>
      </c>
      <c r="L92" s="19" t="e">
        <f>+IF(#REF!=" "," ",IF(#REF!=#REF!,0,IF(#REF!=#REF!,0,1)))</f>
        <v>#REF!</v>
      </c>
      <c r="M92" s="19"/>
      <c r="N92" s="19"/>
      <c r="O92" s="19"/>
    </row>
    <row r="93" spans="2:15" ht="51" x14ac:dyDescent="0.2">
      <c r="B93" s="287" t="s">
        <v>1723</v>
      </c>
      <c r="C93" s="288">
        <v>39</v>
      </c>
      <c r="D93" s="138" t="s">
        <v>1782</v>
      </c>
      <c r="E93" s="148"/>
      <c r="F93" s="149" t="str">
        <f t="shared" si="5"/>
        <v xml:space="preserve"> </v>
      </c>
      <c r="G93" s="149" t="str">
        <f t="shared" si="8"/>
        <v xml:space="preserve"> </v>
      </c>
      <c r="H93" s="150" t="str">
        <f t="shared" si="6"/>
        <v xml:space="preserve"> </v>
      </c>
      <c r="I93" s="151"/>
      <c r="J93" s="19"/>
      <c r="K93" s="19" t="str">
        <f t="shared" si="7"/>
        <v xml:space="preserve"> </v>
      </c>
      <c r="L93" s="19" t="e">
        <f>+IF(#REF!=" "," ",IF(#REF!=#REF!,0,IF(#REF!=#REF!,0,1)))</f>
        <v>#REF!</v>
      </c>
      <c r="M93" s="19"/>
      <c r="N93" s="19"/>
      <c r="O93" s="19"/>
    </row>
    <row r="94" spans="2:15" ht="51" x14ac:dyDescent="0.2">
      <c r="B94" s="287" t="s">
        <v>1783</v>
      </c>
      <c r="C94" s="288"/>
      <c r="D94" s="138"/>
      <c r="E94" s="148"/>
      <c r="F94" s="149" t="str">
        <f t="shared" si="5"/>
        <v xml:space="preserve"> </v>
      </c>
      <c r="G94" s="149" t="str">
        <f t="shared" si="8"/>
        <v xml:space="preserve"> </v>
      </c>
      <c r="H94" s="150" t="str">
        <f t="shared" si="6"/>
        <v xml:space="preserve"> </v>
      </c>
      <c r="I94" s="151"/>
      <c r="J94" s="19"/>
      <c r="K94" s="19" t="str">
        <f t="shared" si="7"/>
        <v xml:space="preserve"> </v>
      </c>
      <c r="L94" s="19" t="e">
        <f>+IF(#REF!=" "," ",IF(#REF!=#REF!,0,IF(#REF!=#REF!,0,1)))</f>
        <v>#REF!</v>
      </c>
      <c r="M94" s="19"/>
      <c r="N94" s="19"/>
      <c r="O94" s="19"/>
    </row>
    <row r="95" spans="2:15" ht="51" x14ac:dyDescent="0.2">
      <c r="B95" s="287" t="s">
        <v>1784</v>
      </c>
      <c r="C95" s="288"/>
      <c r="D95" s="138"/>
      <c r="E95" s="148"/>
      <c r="F95" s="149" t="str">
        <f t="shared" si="5"/>
        <v xml:space="preserve"> </v>
      </c>
      <c r="G95" s="149" t="str">
        <f t="shared" si="8"/>
        <v xml:space="preserve"> </v>
      </c>
      <c r="H95" s="150" t="str">
        <f t="shared" si="6"/>
        <v xml:space="preserve"> </v>
      </c>
      <c r="I95" s="151"/>
      <c r="J95" s="19"/>
      <c r="K95" s="19" t="str">
        <f t="shared" si="7"/>
        <v xml:space="preserve"> </v>
      </c>
      <c r="L95" s="19" t="e">
        <f>+IF(#REF!=" "," ",IF(#REF!=#REF!,0,IF(#REF!=#REF!,0,1)))</f>
        <v>#REF!</v>
      </c>
      <c r="M95" s="19"/>
      <c r="N95" s="19"/>
      <c r="O95" s="19"/>
    </row>
    <row r="96" spans="2:15" ht="38.25" x14ac:dyDescent="0.2">
      <c r="B96" s="287" t="s">
        <v>1743</v>
      </c>
      <c r="C96" s="288">
        <v>40</v>
      </c>
      <c r="D96" s="138" t="s">
        <v>1785</v>
      </c>
      <c r="E96" s="148"/>
      <c r="F96" s="149" t="str">
        <f t="shared" si="5"/>
        <v xml:space="preserve"> </v>
      </c>
      <c r="G96" s="149" t="str">
        <f t="shared" si="8"/>
        <v xml:space="preserve"> </v>
      </c>
      <c r="H96" s="150" t="str">
        <f t="shared" si="6"/>
        <v xml:space="preserve"> </v>
      </c>
      <c r="I96" s="151"/>
      <c r="J96" s="19"/>
      <c r="K96" s="19" t="str">
        <f t="shared" si="7"/>
        <v xml:space="preserve"> </v>
      </c>
      <c r="L96" s="19" t="e">
        <f>+IF(#REF!=" "," ",IF(#REF!=#REF!,0,IF(#REF!=#REF!,0,1)))</f>
        <v>#REF!</v>
      </c>
      <c r="M96" s="19"/>
      <c r="N96" s="19"/>
      <c r="O96" s="19"/>
    </row>
    <row r="97" spans="2:15" ht="89.25" x14ac:dyDescent="0.2">
      <c r="B97" s="287" t="s">
        <v>1723</v>
      </c>
      <c r="C97" s="288">
        <v>41</v>
      </c>
      <c r="D97" s="138" t="s">
        <v>1786</v>
      </c>
      <c r="E97" s="148"/>
      <c r="F97" s="149" t="str">
        <f t="shared" si="5"/>
        <v xml:space="preserve"> </v>
      </c>
      <c r="G97" s="149" t="str">
        <f t="shared" si="8"/>
        <v xml:space="preserve"> </v>
      </c>
      <c r="H97" s="150" t="str">
        <f t="shared" si="6"/>
        <v xml:space="preserve"> </v>
      </c>
      <c r="I97" s="151"/>
      <c r="J97" s="19"/>
      <c r="K97" s="19" t="str">
        <f t="shared" si="7"/>
        <v xml:space="preserve"> </v>
      </c>
      <c r="L97" s="19" t="e">
        <f>+IF(#REF!=" "," ",IF(#REF!=#REF!,0,IF(#REF!=#REF!,0,1)))</f>
        <v>#REF!</v>
      </c>
      <c r="M97" s="19"/>
      <c r="N97" s="19"/>
      <c r="O97" s="19"/>
    </row>
    <row r="98" spans="2:15" ht="38.25" x14ac:dyDescent="0.2">
      <c r="B98" s="288"/>
      <c r="C98" s="288">
        <v>41</v>
      </c>
      <c r="D98" s="138" t="s">
        <v>1787</v>
      </c>
      <c r="E98" s="148"/>
      <c r="F98" s="149" t="str">
        <f t="shared" si="5"/>
        <v xml:space="preserve"> </v>
      </c>
      <c r="G98" s="149" t="str">
        <f t="shared" si="8"/>
        <v xml:space="preserve"> </v>
      </c>
      <c r="H98" s="150" t="str">
        <f t="shared" si="6"/>
        <v xml:space="preserve"> </v>
      </c>
      <c r="I98" s="151"/>
      <c r="J98" s="19"/>
      <c r="K98" s="19" t="str">
        <f t="shared" si="7"/>
        <v xml:space="preserve"> </v>
      </c>
      <c r="L98" s="19" t="e">
        <f>+IF(#REF!=" "," ",IF(#REF!=#REF!,0,IF(#REF!=#REF!,0,1)))</f>
        <v>#REF!</v>
      </c>
      <c r="M98" s="19"/>
      <c r="N98" s="19"/>
      <c r="O98" s="19"/>
    </row>
    <row r="99" spans="2:15" ht="38.25" x14ac:dyDescent="0.2">
      <c r="B99" s="287" t="s">
        <v>1788</v>
      </c>
      <c r="C99" s="288"/>
      <c r="D99" s="138"/>
      <c r="E99" s="148"/>
      <c r="F99" s="149" t="str">
        <f t="shared" si="5"/>
        <v xml:space="preserve"> </v>
      </c>
      <c r="G99" s="149" t="str">
        <f t="shared" si="8"/>
        <v xml:space="preserve"> </v>
      </c>
      <c r="H99" s="150" t="str">
        <f t="shared" si="6"/>
        <v xml:space="preserve"> </v>
      </c>
      <c r="I99" s="151"/>
      <c r="J99" s="19"/>
      <c r="K99" s="19" t="str">
        <f t="shared" si="7"/>
        <v xml:space="preserve"> </v>
      </c>
      <c r="L99" s="19" t="e">
        <f>+IF(#REF!=" "," ",IF(#REF!=#REF!,0,IF(#REF!=#REF!,0,1)))</f>
        <v>#REF!</v>
      </c>
      <c r="M99" s="19"/>
      <c r="N99" s="19"/>
      <c r="O99" s="19"/>
    </row>
    <row r="100" spans="2:15" ht="38.25" x14ac:dyDescent="0.2">
      <c r="B100" s="287" t="s">
        <v>1743</v>
      </c>
      <c r="C100" s="288">
        <v>42</v>
      </c>
      <c r="D100" s="138" t="s">
        <v>1785</v>
      </c>
      <c r="E100" s="148"/>
      <c r="F100" s="149" t="str">
        <f t="shared" si="5"/>
        <v xml:space="preserve"> </v>
      </c>
      <c r="G100" s="149" t="str">
        <f t="shared" si="8"/>
        <v xml:space="preserve"> </v>
      </c>
      <c r="H100" s="150" t="str">
        <f t="shared" si="6"/>
        <v xml:space="preserve"> </v>
      </c>
      <c r="I100" s="151"/>
      <c r="J100" s="19"/>
      <c r="K100" s="19" t="str">
        <f t="shared" si="7"/>
        <v xml:space="preserve"> </v>
      </c>
      <c r="L100" s="19" t="e">
        <f>+IF(#REF!=" "," ",IF(#REF!=#REF!,0,IF(#REF!=#REF!,0,1)))</f>
        <v>#REF!</v>
      </c>
      <c r="M100" s="19"/>
      <c r="N100" s="19"/>
      <c r="O100" s="19"/>
    </row>
    <row r="101" spans="2:15" ht="63.75" x14ac:dyDescent="0.2">
      <c r="B101" s="288"/>
      <c r="C101" s="288">
        <v>43</v>
      </c>
      <c r="D101" s="138" t="s">
        <v>1789</v>
      </c>
      <c r="E101" s="148"/>
      <c r="F101" s="149" t="str">
        <f t="shared" si="5"/>
        <v xml:space="preserve"> </v>
      </c>
      <c r="G101" s="149" t="str">
        <f t="shared" si="8"/>
        <v xml:space="preserve"> </v>
      </c>
      <c r="H101" s="150" t="str">
        <f t="shared" si="6"/>
        <v xml:space="preserve"> </v>
      </c>
      <c r="I101" s="151"/>
      <c r="J101" s="19"/>
      <c r="K101" s="19" t="str">
        <f t="shared" si="7"/>
        <v xml:space="preserve"> </v>
      </c>
      <c r="L101" s="19" t="e">
        <f>+IF(#REF!=" "," ",IF(#REF!=#REF!,0,IF(#REF!=#REF!,0,1)))</f>
        <v>#REF!</v>
      </c>
      <c r="M101" s="19"/>
      <c r="N101" s="19"/>
      <c r="O101" s="19"/>
    </row>
    <row r="102" spans="2:15" ht="76.5" x14ac:dyDescent="0.2">
      <c r="B102" s="287" t="s">
        <v>1723</v>
      </c>
      <c r="C102" s="288">
        <v>44</v>
      </c>
      <c r="D102" s="138" t="s">
        <v>1790</v>
      </c>
      <c r="E102" s="148"/>
      <c r="F102" s="149" t="str">
        <f t="shared" si="5"/>
        <v xml:space="preserve"> </v>
      </c>
      <c r="G102" s="149" t="str">
        <f t="shared" si="8"/>
        <v xml:space="preserve"> </v>
      </c>
      <c r="H102" s="150" t="str">
        <f t="shared" si="6"/>
        <v xml:space="preserve"> </v>
      </c>
      <c r="I102" s="151"/>
      <c r="J102" s="19"/>
      <c r="K102" s="19" t="str">
        <f t="shared" si="7"/>
        <v xml:space="preserve"> </v>
      </c>
      <c r="L102" s="19" t="e">
        <f>+IF(#REF!=" "," ",IF(#REF!=#REF!,0,IF(#REF!=#REF!,0,1)))</f>
        <v>#REF!</v>
      </c>
      <c r="M102" s="19"/>
      <c r="N102" s="19"/>
      <c r="O102" s="19"/>
    </row>
    <row r="103" spans="2:15" ht="51" x14ac:dyDescent="0.2">
      <c r="B103" s="287" t="s">
        <v>1791</v>
      </c>
      <c r="C103" s="288"/>
      <c r="D103" s="138"/>
      <c r="E103" s="148"/>
      <c r="F103" s="149" t="str">
        <f t="shared" si="5"/>
        <v xml:space="preserve"> </v>
      </c>
      <c r="G103" s="149" t="str">
        <f t="shared" si="8"/>
        <v xml:space="preserve"> </v>
      </c>
      <c r="H103" s="150" t="str">
        <f t="shared" si="6"/>
        <v xml:space="preserve"> </v>
      </c>
      <c r="I103" s="151"/>
      <c r="J103" s="19"/>
      <c r="K103" s="19" t="str">
        <f t="shared" si="7"/>
        <v xml:space="preserve"> </v>
      </c>
      <c r="L103" s="19" t="e">
        <f>+IF(#REF!=" "," ",IF(#REF!=#REF!,0,IF(#REF!=#REF!,0,1)))</f>
        <v>#REF!</v>
      </c>
      <c r="M103" s="19"/>
      <c r="N103" s="19"/>
      <c r="O103" s="19"/>
    </row>
    <row r="104" spans="2:15" ht="89.25" x14ac:dyDescent="0.2">
      <c r="B104" s="287" t="s">
        <v>1723</v>
      </c>
      <c r="C104" s="288">
        <v>45</v>
      </c>
      <c r="D104" s="138" t="s">
        <v>1792</v>
      </c>
      <c r="E104" s="148"/>
      <c r="F104" s="149" t="str">
        <f t="shared" si="5"/>
        <v xml:space="preserve"> </v>
      </c>
      <c r="G104" s="149" t="str">
        <f t="shared" si="8"/>
        <v xml:space="preserve"> </v>
      </c>
      <c r="H104" s="150" t="str">
        <f t="shared" si="6"/>
        <v xml:space="preserve"> </v>
      </c>
      <c r="I104" s="151"/>
      <c r="J104" s="19"/>
      <c r="K104" s="19" t="str">
        <f t="shared" si="7"/>
        <v xml:space="preserve"> </v>
      </c>
      <c r="L104" s="19" t="e">
        <f>+IF(#REF!=" "," ",IF(#REF!=#REF!,0,IF(#REF!=#REF!,0,1)))</f>
        <v>#REF!</v>
      </c>
      <c r="M104" s="19"/>
      <c r="N104" s="19"/>
      <c r="O104" s="19"/>
    </row>
    <row r="105" spans="2:15" ht="38.25" x14ac:dyDescent="0.2">
      <c r="B105" s="287" t="s">
        <v>1793</v>
      </c>
      <c r="C105" s="288"/>
      <c r="D105" s="138"/>
      <c r="E105" s="148"/>
      <c r="F105" s="149" t="str">
        <f t="shared" si="5"/>
        <v xml:space="preserve"> </v>
      </c>
      <c r="G105" s="149" t="str">
        <f t="shared" si="8"/>
        <v xml:space="preserve"> </v>
      </c>
      <c r="H105" s="150" t="str">
        <f t="shared" si="6"/>
        <v xml:space="preserve"> </v>
      </c>
      <c r="I105" s="151"/>
      <c r="J105" s="19"/>
      <c r="K105" s="19" t="str">
        <f t="shared" si="7"/>
        <v xml:space="preserve"> </v>
      </c>
      <c r="L105" s="19" t="e">
        <f>+IF(#REF!=" "," ",IF(#REF!=#REF!,0,IF(#REF!=#REF!,0,1)))</f>
        <v>#REF!</v>
      </c>
      <c r="M105" s="19"/>
      <c r="N105" s="19"/>
      <c r="O105" s="19"/>
    </row>
    <row r="106" spans="2:15" ht="63.75" x14ac:dyDescent="0.2">
      <c r="B106" s="287" t="s">
        <v>1743</v>
      </c>
      <c r="C106" s="288">
        <v>46</v>
      </c>
      <c r="D106" s="138" t="s">
        <v>1794</v>
      </c>
      <c r="E106" s="148"/>
      <c r="F106" s="149" t="str">
        <f t="shared" si="5"/>
        <v xml:space="preserve"> </v>
      </c>
      <c r="G106" s="149" t="str">
        <f t="shared" si="8"/>
        <v xml:space="preserve"> </v>
      </c>
      <c r="H106" s="150" t="str">
        <f t="shared" si="6"/>
        <v xml:space="preserve"> </v>
      </c>
      <c r="I106" s="151"/>
      <c r="J106" s="19"/>
      <c r="K106" s="19" t="str">
        <f t="shared" si="7"/>
        <v xml:space="preserve"> </v>
      </c>
      <c r="L106" s="19" t="e">
        <f>+IF(#REF!=" "," ",IF(#REF!=#REF!,0,IF(#REF!=#REF!,0,1)))</f>
        <v>#REF!</v>
      </c>
      <c r="M106" s="19"/>
      <c r="N106" s="19"/>
      <c r="O106" s="19"/>
    </row>
    <row r="107" spans="2:15" ht="102" x14ac:dyDescent="0.2">
      <c r="B107" s="287" t="s">
        <v>1723</v>
      </c>
      <c r="C107" s="286">
        <v>47</v>
      </c>
      <c r="D107" s="138" t="s">
        <v>1795</v>
      </c>
      <c r="E107" s="148"/>
      <c r="F107" s="149" t="str">
        <f t="shared" si="5"/>
        <v xml:space="preserve"> </v>
      </c>
      <c r="G107" s="149" t="str">
        <f t="shared" si="8"/>
        <v xml:space="preserve"> </v>
      </c>
      <c r="H107" s="150" t="str">
        <f t="shared" si="6"/>
        <v xml:space="preserve"> </v>
      </c>
      <c r="I107" s="151"/>
      <c r="J107" s="19"/>
      <c r="K107" s="19" t="str">
        <f t="shared" si="7"/>
        <v xml:space="preserve"> </v>
      </c>
      <c r="L107" s="19" t="e">
        <f>+IF(#REF!=" "," ",IF(#REF!=#REF!,0,IF(#REF!=#REF!,0,1)))</f>
        <v>#REF!</v>
      </c>
      <c r="M107" s="19"/>
      <c r="N107" s="19"/>
      <c r="O107" s="19"/>
    </row>
    <row r="108" spans="2:15" ht="51" x14ac:dyDescent="0.2">
      <c r="B108" s="288"/>
      <c r="C108" s="286">
        <v>47</v>
      </c>
      <c r="D108" s="138" t="s">
        <v>1796</v>
      </c>
      <c r="E108" s="148"/>
      <c r="F108" s="149" t="str">
        <f t="shared" si="5"/>
        <v xml:space="preserve"> </v>
      </c>
      <c r="G108" s="149" t="str">
        <f t="shared" si="8"/>
        <v xml:space="preserve"> </v>
      </c>
      <c r="H108" s="150" t="str">
        <f t="shared" si="6"/>
        <v xml:space="preserve"> </v>
      </c>
      <c r="I108" s="151"/>
      <c r="J108" s="19"/>
      <c r="K108" s="19" t="str">
        <f t="shared" si="7"/>
        <v xml:space="preserve"> </v>
      </c>
      <c r="L108" s="19" t="e">
        <f>+IF(#REF!=" "," ",IF(#REF!=#REF!,0,IF(#REF!=#REF!,0,1)))</f>
        <v>#REF!</v>
      </c>
      <c r="M108" s="19"/>
      <c r="N108" s="19"/>
      <c r="O108" s="19"/>
    </row>
    <row r="109" spans="2:15" ht="89.25" x14ac:dyDescent="0.2">
      <c r="B109" s="287" t="s">
        <v>1797</v>
      </c>
      <c r="C109" s="286"/>
      <c r="D109" s="138"/>
      <c r="E109" s="148"/>
      <c r="F109" s="149" t="str">
        <f t="shared" si="5"/>
        <v xml:space="preserve"> </v>
      </c>
      <c r="G109" s="149" t="str">
        <f t="shared" si="8"/>
        <v xml:space="preserve"> </v>
      </c>
      <c r="H109" s="150" t="str">
        <f t="shared" si="6"/>
        <v xml:space="preserve"> </v>
      </c>
      <c r="I109" s="151"/>
      <c r="J109" s="19"/>
      <c r="K109" s="19" t="str">
        <f t="shared" si="7"/>
        <v xml:space="preserve"> </v>
      </c>
      <c r="L109" s="19" t="e">
        <f>+IF(#REF!=" "," ",IF(#REF!=#REF!,0,IF(#REF!=#REF!,0,1)))</f>
        <v>#REF!</v>
      </c>
      <c r="M109" s="19"/>
      <c r="N109" s="19"/>
      <c r="O109" s="19"/>
    </row>
    <row r="110" spans="2:15" ht="102" x14ac:dyDescent="0.2">
      <c r="B110" s="289" t="s">
        <v>1743</v>
      </c>
      <c r="C110" s="288">
        <v>48</v>
      </c>
      <c r="D110" s="138" t="s">
        <v>1798</v>
      </c>
      <c r="E110" s="148"/>
      <c r="F110" s="149" t="str">
        <f t="shared" si="5"/>
        <v xml:space="preserve"> </v>
      </c>
      <c r="G110" s="149" t="str">
        <f t="shared" si="8"/>
        <v xml:space="preserve"> </v>
      </c>
      <c r="H110" s="150" t="str">
        <f t="shared" si="6"/>
        <v xml:space="preserve"> </v>
      </c>
      <c r="I110" s="151"/>
      <c r="J110" s="19"/>
      <c r="K110" s="19" t="str">
        <f t="shared" si="7"/>
        <v xml:space="preserve"> </v>
      </c>
      <c r="L110" s="19" t="e">
        <f>+IF(#REF!=" "," ",IF(#REF!=#REF!,0,IF(#REF!=#REF!,0,1)))</f>
        <v>#REF!</v>
      </c>
      <c r="M110" s="19"/>
      <c r="N110" s="19"/>
      <c r="O110" s="19"/>
    </row>
    <row r="111" spans="2:15" ht="127.5" x14ac:dyDescent="0.2">
      <c r="B111" s="289" t="s">
        <v>1723</v>
      </c>
      <c r="C111" s="288">
        <v>49</v>
      </c>
      <c r="D111" s="138" t="s">
        <v>1799</v>
      </c>
      <c r="E111" s="148"/>
      <c r="F111" s="149"/>
      <c r="G111" s="149"/>
      <c r="H111" s="150"/>
      <c r="I111" s="151"/>
      <c r="J111" s="19"/>
      <c r="K111" s="19"/>
      <c r="L111" s="19"/>
      <c r="M111" s="19"/>
      <c r="N111" s="19"/>
      <c r="O111" s="19"/>
    </row>
    <row r="112" spans="2:15" ht="51" x14ac:dyDescent="0.2">
      <c r="B112" s="287" t="s">
        <v>1800</v>
      </c>
      <c r="C112" s="288"/>
      <c r="D112" s="138"/>
      <c r="E112" s="148"/>
      <c r="F112" s="149"/>
      <c r="G112" s="149"/>
      <c r="H112" s="150"/>
      <c r="I112" s="151"/>
      <c r="J112" s="19"/>
      <c r="K112" s="19"/>
      <c r="L112" s="19"/>
      <c r="M112" s="19"/>
      <c r="N112" s="19"/>
      <c r="O112" s="19"/>
    </row>
    <row r="113" spans="2:15" ht="89.25" x14ac:dyDescent="0.2">
      <c r="B113" s="289" t="s">
        <v>1723</v>
      </c>
      <c r="C113" s="288">
        <v>50</v>
      </c>
      <c r="D113" s="138" t="s">
        <v>1801</v>
      </c>
      <c r="E113" s="148"/>
      <c r="F113" s="149"/>
      <c r="G113" s="149"/>
      <c r="H113" s="150"/>
      <c r="I113" s="151"/>
      <c r="J113" s="19"/>
      <c r="K113" s="19"/>
      <c r="L113" s="19"/>
      <c r="M113" s="19"/>
      <c r="N113" s="19"/>
      <c r="O113" s="19"/>
    </row>
    <row r="114" spans="2:15" ht="38.25" x14ac:dyDescent="0.2">
      <c r="B114" s="287" t="s">
        <v>1802</v>
      </c>
      <c r="C114" s="288"/>
      <c r="D114" s="138"/>
      <c r="E114" s="148"/>
      <c r="F114" s="149"/>
      <c r="G114" s="149"/>
      <c r="H114" s="150"/>
      <c r="I114" s="151"/>
      <c r="J114" s="19"/>
      <c r="K114" s="19"/>
      <c r="L114" s="19"/>
      <c r="M114" s="19"/>
      <c r="N114" s="19"/>
      <c r="O114" s="19"/>
    </row>
    <row r="115" spans="2:15" ht="127.5" x14ac:dyDescent="0.2">
      <c r="B115" s="289" t="s">
        <v>1743</v>
      </c>
      <c r="C115" s="288">
        <v>51</v>
      </c>
      <c r="D115" s="138" t="s">
        <v>1803</v>
      </c>
      <c r="E115" s="148"/>
      <c r="F115" s="149"/>
      <c r="G115" s="149"/>
      <c r="H115" s="150"/>
      <c r="I115" s="151"/>
      <c r="J115" s="19"/>
      <c r="K115" s="19"/>
      <c r="L115" s="19"/>
      <c r="M115" s="19"/>
      <c r="N115" s="19"/>
      <c r="O115" s="19"/>
    </row>
    <row r="116" spans="2:15" ht="63.75" x14ac:dyDescent="0.2">
      <c r="B116" s="287" t="s">
        <v>1804</v>
      </c>
      <c r="C116" s="288"/>
      <c r="D116" s="138"/>
      <c r="E116" s="148"/>
      <c r="F116" s="149"/>
      <c r="G116" s="149"/>
      <c r="H116" s="150"/>
      <c r="I116" s="151"/>
      <c r="J116" s="19"/>
      <c r="K116" s="19"/>
      <c r="L116" s="19"/>
      <c r="M116" s="19"/>
      <c r="N116" s="19"/>
      <c r="O116" s="19"/>
    </row>
    <row r="117" spans="2:15" ht="38.25" x14ac:dyDescent="0.2">
      <c r="B117" s="289" t="s">
        <v>1743</v>
      </c>
      <c r="C117" s="288">
        <v>52</v>
      </c>
      <c r="D117" s="138" t="s">
        <v>1785</v>
      </c>
      <c r="E117" s="148"/>
      <c r="F117" s="149"/>
      <c r="G117" s="149"/>
      <c r="H117" s="150"/>
      <c r="I117" s="151"/>
      <c r="J117" s="19"/>
      <c r="K117" s="19"/>
      <c r="L117" s="19"/>
      <c r="M117" s="19"/>
      <c r="N117" s="19"/>
      <c r="O117" s="19"/>
    </row>
    <row r="118" spans="2:15" ht="89.25" x14ac:dyDescent="0.2">
      <c r="B118" s="289" t="s">
        <v>1723</v>
      </c>
      <c r="C118" s="288">
        <v>53</v>
      </c>
      <c r="D118" s="138" t="s">
        <v>1805</v>
      </c>
      <c r="E118" s="148"/>
      <c r="F118" s="149"/>
      <c r="G118" s="149"/>
      <c r="H118" s="150"/>
      <c r="I118" s="151"/>
      <c r="J118" s="19"/>
      <c r="K118" s="19"/>
      <c r="L118" s="19"/>
      <c r="M118" s="19"/>
      <c r="N118" s="19"/>
      <c r="O118" s="19"/>
    </row>
    <row r="119" spans="2:15" ht="38.25" x14ac:dyDescent="0.2">
      <c r="B119" s="289"/>
      <c r="C119" s="288">
        <v>53</v>
      </c>
      <c r="D119" s="138" t="s">
        <v>1806</v>
      </c>
      <c r="E119" s="148"/>
      <c r="F119" s="149"/>
      <c r="G119" s="149"/>
      <c r="H119" s="150"/>
      <c r="I119" s="151"/>
      <c r="J119" s="19"/>
      <c r="K119" s="19"/>
      <c r="L119" s="19"/>
      <c r="M119" s="19"/>
      <c r="N119" s="19"/>
      <c r="O119" s="19"/>
    </row>
    <row r="120" spans="2:15" ht="11.25" x14ac:dyDescent="0.2">
      <c r="B120" s="17"/>
      <c r="C120" s="17"/>
      <c r="D120" s="17"/>
      <c r="E120" s="24"/>
      <c r="F120" s="17"/>
      <c r="G120" s="17"/>
      <c r="H120" s="17"/>
      <c r="I120" s="24"/>
      <c r="J120" s="17"/>
      <c r="K120" s="19"/>
      <c r="L120" s="19"/>
      <c r="M120" s="17"/>
      <c r="N120" s="17"/>
      <c r="O120" s="17"/>
    </row>
    <row r="121" spans="2:15" ht="11.25" hidden="1" x14ac:dyDescent="0.2">
      <c r="B121" s="17"/>
      <c r="C121" s="17"/>
      <c r="D121" s="17"/>
      <c r="E121" s="24"/>
      <c r="F121" s="17"/>
      <c r="G121" s="17"/>
      <c r="H121" s="17"/>
      <c r="I121" s="24"/>
      <c r="J121" s="17"/>
      <c r="K121" s="19"/>
      <c r="L121" s="19"/>
      <c r="M121" s="17"/>
      <c r="N121" s="17"/>
      <c r="O121" s="17"/>
    </row>
    <row r="122" spans="2:15" ht="11.25" hidden="1" x14ac:dyDescent="0.2">
      <c r="B122" s="17"/>
      <c r="C122" s="17"/>
      <c r="D122" s="17"/>
      <c r="E122" s="24"/>
      <c r="F122" s="19"/>
      <c r="G122" s="19"/>
      <c r="H122" s="19"/>
      <c r="I122" s="18"/>
      <c r="J122" s="17"/>
      <c r="K122" s="19"/>
      <c r="L122" s="19"/>
      <c r="M122" s="17"/>
      <c r="N122" s="17"/>
      <c r="O122" s="17"/>
    </row>
    <row r="123" spans="2:15" ht="11.25" hidden="1" x14ac:dyDescent="0.2">
      <c r="B123" s="17"/>
      <c r="C123" s="17"/>
      <c r="D123" s="17"/>
      <c r="E123" s="24"/>
      <c r="F123" s="19"/>
      <c r="G123" s="19"/>
      <c r="H123" s="19"/>
      <c r="I123" s="18"/>
      <c r="J123" s="17"/>
      <c r="K123" s="19"/>
      <c r="L123" s="19"/>
      <c r="M123" s="17"/>
      <c r="N123" s="17"/>
      <c r="O123" s="17"/>
    </row>
    <row r="124" spans="2:15" ht="11.25" hidden="1" x14ac:dyDescent="0.2">
      <c r="B124" s="17"/>
      <c r="C124" s="17"/>
      <c r="D124" s="17"/>
      <c r="E124" s="24"/>
      <c r="F124" s="19"/>
      <c r="G124" s="19"/>
      <c r="H124" s="19"/>
      <c r="I124" s="18"/>
      <c r="J124" s="17"/>
      <c r="K124" s="19"/>
      <c r="L124" s="19"/>
      <c r="M124" s="17"/>
      <c r="N124" s="17"/>
      <c r="O124" s="17"/>
    </row>
    <row r="125" spans="2:15" ht="11.25" hidden="1" x14ac:dyDescent="0.2">
      <c r="B125" s="17"/>
      <c r="C125" s="17"/>
      <c r="D125" s="17"/>
      <c r="E125" s="24"/>
      <c r="F125" s="19"/>
      <c r="G125" s="19"/>
      <c r="H125" s="19"/>
      <c r="I125" s="18"/>
      <c r="J125" s="17"/>
      <c r="K125" s="19"/>
      <c r="L125" s="19"/>
      <c r="M125" s="17"/>
      <c r="N125" s="17"/>
      <c r="O125" s="17"/>
    </row>
    <row r="126" spans="2:15" ht="11.25" hidden="1" x14ac:dyDescent="0.2">
      <c r="B126" s="17"/>
      <c r="C126" s="17"/>
      <c r="D126" s="17"/>
      <c r="E126" s="24"/>
      <c r="F126" s="17"/>
      <c r="G126" s="17"/>
      <c r="H126" s="17"/>
      <c r="I126" s="24"/>
      <c r="J126" s="17"/>
      <c r="K126" s="19"/>
      <c r="L126" s="19"/>
      <c r="M126" s="17"/>
      <c r="N126" s="17"/>
      <c r="O126" s="17"/>
    </row>
    <row r="127" spans="2:15" ht="11.25" hidden="1" x14ac:dyDescent="0.2">
      <c r="B127" s="17"/>
      <c r="C127" s="17"/>
      <c r="D127" s="17"/>
      <c r="E127" s="24"/>
      <c r="F127" s="17"/>
      <c r="G127" s="17"/>
      <c r="H127" s="17"/>
      <c r="I127" s="24"/>
      <c r="J127" s="17"/>
      <c r="K127" s="19"/>
      <c r="L127" s="19"/>
      <c r="M127" s="17"/>
      <c r="N127" s="17"/>
      <c r="O127" s="17"/>
    </row>
    <row r="128" spans="2:15" s="16" customFormat="1" ht="11.25" hidden="1" x14ac:dyDescent="0.2">
      <c r="B128" s="18"/>
      <c r="C128" s="18"/>
      <c r="D128" s="18"/>
      <c r="E128" s="18"/>
      <c r="F128" s="18"/>
      <c r="G128" s="18"/>
      <c r="H128" s="18"/>
      <c r="I128" s="18"/>
      <c r="J128" s="18"/>
      <c r="K128" s="19"/>
      <c r="L128" s="19"/>
      <c r="M128" s="18"/>
      <c r="N128" s="18"/>
      <c r="O128" s="18"/>
    </row>
    <row r="129" spans="2:15" s="16" customFormat="1" ht="11.25" hidden="1" x14ac:dyDescent="0.2">
      <c r="B129" s="18"/>
      <c r="C129" s="18"/>
      <c r="D129" s="18"/>
      <c r="E129" s="18"/>
      <c r="F129" s="18"/>
      <c r="G129" s="18"/>
      <c r="H129" s="18"/>
      <c r="I129" s="18"/>
      <c r="J129" s="18"/>
      <c r="K129" s="19"/>
      <c r="L129" s="19"/>
      <c r="M129" s="18"/>
      <c r="N129" s="18"/>
      <c r="O129" s="18"/>
    </row>
    <row r="130" spans="2:15" s="16" customFormat="1" ht="11.25" hidden="1" x14ac:dyDescent="0.2">
      <c r="B130" s="18"/>
      <c r="C130" s="18"/>
      <c r="D130" s="18"/>
      <c r="E130" s="18"/>
      <c r="F130" s="18"/>
      <c r="G130" s="18"/>
      <c r="H130" s="18"/>
      <c r="I130" s="18"/>
      <c r="J130" s="18"/>
      <c r="K130" s="19"/>
      <c r="L130" s="19"/>
      <c r="M130" s="18"/>
      <c r="N130" s="18"/>
      <c r="O130" s="18"/>
    </row>
    <row r="131" spans="2:15" s="16" customFormat="1" ht="11.25" hidden="1" x14ac:dyDescent="0.2">
      <c r="B131" s="18"/>
      <c r="C131" s="18"/>
      <c r="D131" s="18"/>
      <c r="E131" s="18"/>
      <c r="F131" s="18"/>
      <c r="G131" s="18"/>
      <c r="H131" s="18"/>
      <c r="I131" s="18"/>
      <c r="J131" s="18"/>
      <c r="K131" s="19"/>
      <c r="L131" s="19"/>
      <c r="M131" s="18"/>
      <c r="N131" s="18"/>
      <c r="O131" s="18"/>
    </row>
    <row r="132" spans="2:15" s="16" customFormat="1" ht="11.25" hidden="1" x14ac:dyDescent="0.2">
      <c r="B132" s="18"/>
      <c r="C132" s="18"/>
      <c r="D132" s="18"/>
      <c r="E132" s="18"/>
      <c r="F132" s="18"/>
      <c r="G132" s="18"/>
      <c r="H132" s="18"/>
      <c r="I132" s="18"/>
      <c r="J132" s="18"/>
      <c r="K132" s="19"/>
      <c r="L132" s="19"/>
      <c r="M132" s="18"/>
      <c r="N132" s="18"/>
      <c r="O132" s="18"/>
    </row>
    <row r="133" spans="2:15" s="16" customFormat="1" ht="11.25" hidden="1" x14ac:dyDescent="0.2">
      <c r="B133" s="18"/>
      <c r="C133" s="18"/>
      <c r="D133" s="18"/>
      <c r="E133" s="18"/>
      <c r="F133" s="18"/>
      <c r="G133" s="18"/>
      <c r="H133" s="18"/>
      <c r="I133" s="18"/>
      <c r="J133" s="18"/>
      <c r="K133" s="19"/>
      <c r="L133" s="19"/>
      <c r="M133" s="18"/>
      <c r="N133" s="18"/>
      <c r="O133" s="18"/>
    </row>
    <row r="134" spans="2:15" s="16" customFormat="1" ht="11.25" hidden="1" x14ac:dyDescent="0.2">
      <c r="B134" s="18"/>
      <c r="C134" s="18"/>
      <c r="D134" s="18"/>
      <c r="E134" s="18"/>
      <c r="F134" s="18"/>
      <c r="G134" s="18"/>
      <c r="H134" s="18"/>
      <c r="I134" s="18"/>
      <c r="J134" s="18"/>
      <c r="K134" s="19"/>
      <c r="L134" s="19"/>
      <c r="M134" s="18"/>
      <c r="N134" s="18"/>
      <c r="O134" s="18"/>
    </row>
    <row r="135" spans="2:15" s="16" customFormat="1" ht="11.25" hidden="1" x14ac:dyDescent="0.2">
      <c r="B135" s="18"/>
      <c r="C135" s="18"/>
      <c r="D135" s="18"/>
      <c r="E135" s="18"/>
      <c r="F135" s="18"/>
      <c r="G135" s="18"/>
      <c r="H135" s="18"/>
      <c r="I135" s="18"/>
      <c r="J135" s="18"/>
      <c r="K135" s="19"/>
      <c r="L135" s="19"/>
      <c r="M135" s="18"/>
      <c r="N135" s="18"/>
      <c r="O135" s="18"/>
    </row>
    <row r="136" spans="2:15" s="16" customFormat="1" ht="11.25" hidden="1" x14ac:dyDescent="0.2">
      <c r="B136" s="18"/>
      <c r="C136" s="18"/>
      <c r="D136" s="18"/>
      <c r="E136" s="18"/>
      <c r="F136" s="18"/>
      <c r="G136" s="18"/>
      <c r="H136" s="18"/>
      <c r="I136" s="18"/>
      <c r="J136" s="18"/>
      <c r="K136" s="19"/>
      <c r="L136" s="19"/>
      <c r="M136" s="18"/>
      <c r="N136" s="18"/>
      <c r="O136" s="18"/>
    </row>
    <row r="137" spans="2:15" s="16" customFormat="1" ht="11.25" hidden="1" x14ac:dyDescent="0.2">
      <c r="B137" s="18"/>
      <c r="C137" s="18"/>
      <c r="D137" s="18"/>
      <c r="E137" s="18"/>
      <c r="F137" s="18"/>
      <c r="G137" s="18"/>
      <c r="H137" s="18"/>
      <c r="I137" s="18"/>
      <c r="J137" s="18"/>
      <c r="K137" s="19"/>
      <c r="L137" s="19"/>
      <c r="M137" s="18"/>
      <c r="N137" s="18"/>
      <c r="O137" s="18"/>
    </row>
    <row r="138" spans="2:15" s="16" customFormat="1" ht="11.25" hidden="1" x14ac:dyDescent="0.2">
      <c r="B138" s="18"/>
      <c r="C138" s="18"/>
      <c r="D138" s="18"/>
      <c r="E138" s="18"/>
      <c r="F138" s="18"/>
      <c r="G138" s="18"/>
      <c r="H138" s="18"/>
      <c r="I138" s="18"/>
      <c r="J138" s="18"/>
      <c r="K138" s="19"/>
      <c r="L138" s="19"/>
      <c r="M138" s="18"/>
      <c r="N138" s="18"/>
      <c r="O138" s="18"/>
    </row>
    <row r="139" spans="2:15" s="16" customFormat="1" ht="11.25" hidden="1" x14ac:dyDescent="0.2">
      <c r="B139" s="18"/>
      <c r="C139" s="18"/>
      <c r="D139" s="18"/>
      <c r="E139" s="18"/>
      <c r="F139" s="18"/>
      <c r="G139" s="18"/>
      <c r="H139" s="18"/>
      <c r="I139" s="18"/>
      <c r="J139" s="18"/>
      <c r="K139" s="19"/>
      <c r="L139" s="19"/>
      <c r="M139" s="18"/>
      <c r="N139" s="18"/>
      <c r="O139" s="18"/>
    </row>
    <row r="140" spans="2:15" s="16" customFormat="1" ht="11.25" hidden="1" x14ac:dyDescent="0.2">
      <c r="B140" s="18"/>
      <c r="C140" s="18"/>
      <c r="D140" s="18"/>
      <c r="E140" s="18"/>
      <c r="F140" s="18"/>
      <c r="G140" s="18"/>
      <c r="H140" s="18"/>
      <c r="I140" s="18"/>
      <c r="J140" s="18"/>
      <c r="K140" s="19"/>
      <c r="L140" s="19"/>
      <c r="M140" s="18"/>
      <c r="N140" s="18"/>
      <c r="O140" s="18"/>
    </row>
    <row r="141" spans="2:15" s="16" customFormat="1" ht="11.25" hidden="1" x14ac:dyDescent="0.2">
      <c r="B141" s="18"/>
      <c r="C141" s="18"/>
      <c r="D141" s="18"/>
      <c r="E141" s="18"/>
      <c r="F141" s="18"/>
      <c r="G141" s="18"/>
      <c r="H141" s="18"/>
      <c r="I141" s="18"/>
      <c r="J141" s="18"/>
      <c r="K141" s="19"/>
      <c r="L141" s="19"/>
      <c r="M141" s="18"/>
      <c r="N141" s="18"/>
      <c r="O141" s="18"/>
    </row>
    <row r="142" spans="2:15" s="16" customFormat="1" ht="11.25" hidden="1" x14ac:dyDescent="0.2">
      <c r="B142" s="18"/>
      <c r="C142" s="18"/>
      <c r="D142" s="18"/>
      <c r="E142" s="18"/>
      <c r="F142" s="18"/>
      <c r="G142" s="18"/>
      <c r="H142" s="18"/>
      <c r="I142" s="18"/>
      <c r="J142" s="18"/>
      <c r="K142" s="19"/>
      <c r="L142" s="19"/>
      <c r="M142" s="18"/>
      <c r="N142" s="18"/>
      <c r="O142" s="18"/>
    </row>
    <row r="143" spans="2:15" s="16" customFormat="1" ht="11.25" hidden="1" x14ac:dyDescent="0.2">
      <c r="B143" s="18"/>
      <c r="C143" s="18"/>
      <c r="D143" s="18"/>
      <c r="E143" s="18"/>
      <c r="F143" s="18"/>
      <c r="G143" s="18"/>
      <c r="H143" s="18"/>
      <c r="I143" s="18"/>
      <c r="J143" s="18"/>
      <c r="K143" s="19"/>
      <c r="L143" s="19"/>
      <c r="M143" s="18"/>
      <c r="N143" s="18"/>
      <c r="O143" s="18"/>
    </row>
    <row r="144" spans="2:15" s="16" customFormat="1" ht="11.25" hidden="1" x14ac:dyDescent="0.2">
      <c r="B144" s="18"/>
      <c r="C144" s="18"/>
      <c r="D144" s="18"/>
      <c r="E144" s="18"/>
      <c r="F144" s="18"/>
      <c r="G144" s="18"/>
      <c r="H144" s="18"/>
      <c r="I144" s="18"/>
      <c r="J144" s="18"/>
      <c r="K144" s="19"/>
      <c r="L144" s="19"/>
      <c r="M144" s="18"/>
      <c r="N144" s="18"/>
      <c r="O144" s="18"/>
    </row>
    <row r="145" spans="2:15" s="16" customFormat="1" ht="11.25" hidden="1" x14ac:dyDescent="0.2">
      <c r="B145" s="18"/>
      <c r="C145" s="18"/>
      <c r="D145" s="18"/>
      <c r="E145" s="18"/>
      <c r="F145" s="18"/>
      <c r="G145" s="18"/>
      <c r="H145" s="18"/>
      <c r="I145" s="18"/>
      <c r="J145" s="18"/>
      <c r="K145" s="19"/>
      <c r="L145" s="19"/>
      <c r="M145" s="18"/>
      <c r="N145" s="18"/>
      <c r="O145" s="18"/>
    </row>
    <row r="146" spans="2:15" s="16" customFormat="1" ht="11.25" hidden="1" x14ac:dyDescent="0.2">
      <c r="B146" s="18"/>
      <c r="C146" s="18"/>
      <c r="D146" s="18"/>
      <c r="E146" s="18"/>
      <c r="F146" s="18"/>
      <c r="G146" s="18"/>
      <c r="H146" s="18"/>
      <c r="I146" s="18"/>
      <c r="J146" s="18"/>
      <c r="K146" s="19"/>
      <c r="L146" s="19"/>
      <c r="M146" s="18"/>
      <c r="N146" s="18"/>
      <c r="O146" s="18"/>
    </row>
    <row r="147" spans="2:15" s="16" customFormat="1" ht="11.25" hidden="1" x14ac:dyDescent="0.2">
      <c r="B147" s="18"/>
      <c r="C147" s="18"/>
      <c r="D147" s="18"/>
      <c r="E147" s="18"/>
      <c r="F147" s="18"/>
      <c r="G147" s="18"/>
      <c r="H147" s="18"/>
      <c r="I147" s="18"/>
      <c r="J147" s="18"/>
      <c r="K147" s="19"/>
      <c r="L147" s="19"/>
      <c r="M147" s="18"/>
      <c r="N147" s="18"/>
      <c r="O147" s="18"/>
    </row>
    <row r="148" spans="2:15" s="16" customFormat="1" ht="11.25" hidden="1" x14ac:dyDescent="0.2">
      <c r="B148" s="18"/>
      <c r="C148" s="18"/>
      <c r="D148" s="18"/>
      <c r="E148" s="18"/>
      <c r="F148" s="18"/>
      <c r="G148" s="18"/>
      <c r="H148" s="18"/>
      <c r="I148" s="18"/>
      <c r="J148" s="18"/>
      <c r="K148" s="19"/>
      <c r="L148" s="19"/>
      <c r="M148" s="18"/>
      <c r="N148" s="18"/>
      <c r="O148" s="18"/>
    </row>
    <row r="149" spans="2:15" s="16" customFormat="1" ht="11.25" hidden="1" x14ac:dyDescent="0.2">
      <c r="B149" s="18"/>
      <c r="C149" s="18"/>
      <c r="D149" s="18"/>
      <c r="E149" s="18"/>
      <c r="F149" s="18"/>
      <c r="G149" s="18"/>
      <c r="H149" s="18"/>
      <c r="I149" s="18"/>
      <c r="J149" s="18"/>
      <c r="K149" s="19"/>
      <c r="L149" s="19"/>
      <c r="M149" s="18"/>
      <c r="N149" s="18"/>
      <c r="O149" s="18"/>
    </row>
    <row r="150" spans="2:15" s="16" customFormat="1" ht="11.25" hidden="1" x14ac:dyDescent="0.2">
      <c r="B150" s="18"/>
      <c r="C150" s="18"/>
      <c r="D150" s="18"/>
      <c r="E150" s="18"/>
      <c r="F150" s="18"/>
      <c r="G150" s="18"/>
      <c r="H150" s="18"/>
      <c r="I150" s="18"/>
      <c r="J150" s="18"/>
      <c r="K150" s="19"/>
      <c r="L150" s="19"/>
      <c r="M150" s="18"/>
      <c r="N150" s="18"/>
      <c r="O150" s="18"/>
    </row>
    <row r="151" spans="2:15" s="16" customFormat="1" ht="11.25" hidden="1" x14ac:dyDescent="0.2">
      <c r="B151" s="18"/>
      <c r="C151" s="18"/>
      <c r="D151" s="18"/>
      <c r="E151" s="18"/>
      <c r="F151" s="18"/>
      <c r="G151" s="18"/>
      <c r="H151" s="18"/>
      <c r="I151" s="18"/>
      <c r="J151" s="18"/>
      <c r="K151" s="19"/>
      <c r="L151" s="19"/>
      <c r="M151" s="18"/>
      <c r="N151" s="18"/>
      <c r="O151" s="18"/>
    </row>
    <row r="152" spans="2:15" s="16" customFormat="1" ht="11.25" hidden="1" x14ac:dyDescent="0.2">
      <c r="B152" s="18"/>
      <c r="C152" s="18"/>
      <c r="D152" s="18"/>
      <c r="E152" s="18"/>
      <c r="F152" s="18"/>
      <c r="G152" s="18"/>
      <c r="H152" s="18"/>
      <c r="I152" s="18"/>
      <c r="J152" s="18"/>
      <c r="K152" s="19"/>
      <c r="L152" s="19"/>
      <c r="M152" s="18"/>
      <c r="N152" s="18"/>
      <c r="O152" s="18"/>
    </row>
    <row r="153" spans="2:15" s="16" customFormat="1" ht="11.25" hidden="1" x14ac:dyDescent="0.2">
      <c r="B153" s="18"/>
      <c r="C153" s="18"/>
      <c r="D153" s="18"/>
      <c r="E153" s="18"/>
      <c r="F153" s="18"/>
      <c r="G153" s="18"/>
      <c r="H153" s="18"/>
      <c r="I153" s="18"/>
      <c r="J153" s="18"/>
      <c r="K153" s="19"/>
      <c r="L153" s="19"/>
      <c r="M153" s="18"/>
      <c r="N153" s="18"/>
      <c r="O153" s="18"/>
    </row>
    <row r="154" spans="2:15" s="16" customFormat="1" ht="11.25" hidden="1" x14ac:dyDescent="0.2">
      <c r="B154" s="18"/>
      <c r="C154" s="18"/>
      <c r="D154" s="18"/>
      <c r="E154" s="18"/>
      <c r="F154" s="18"/>
      <c r="G154" s="18"/>
      <c r="H154" s="18"/>
      <c r="I154" s="18"/>
      <c r="J154" s="18"/>
      <c r="K154" s="19"/>
      <c r="L154" s="19"/>
      <c r="M154" s="18"/>
      <c r="N154" s="18"/>
      <c r="O154" s="18"/>
    </row>
    <row r="155" spans="2:15" s="16" customFormat="1" ht="11.25" hidden="1" x14ac:dyDescent="0.2">
      <c r="B155" s="18"/>
      <c r="C155" s="18"/>
      <c r="D155" s="18"/>
      <c r="E155" s="18"/>
      <c r="F155" s="18"/>
      <c r="G155" s="18"/>
      <c r="H155" s="18"/>
      <c r="I155" s="18"/>
      <c r="J155" s="18"/>
      <c r="K155" s="19"/>
      <c r="L155" s="19"/>
      <c r="M155" s="18"/>
      <c r="N155" s="18"/>
      <c r="O155" s="18"/>
    </row>
    <row r="156" spans="2:15" s="16" customFormat="1" ht="11.25" hidden="1" x14ac:dyDescent="0.2">
      <c r="B156" s="18"/>
      <c r="C156" s="18"/>
      <c r="D156" s="18"/>
      <c r="E156" s="18"/>
      <c r="F156" s="18"/>
      <c r="G156" s="18"/>
      <c r="H156" s="18"/>
      <c r="I156" s="18"/>
      <c r="J156" s="18"/>
      <c r="K156" s="19"/>
      <c r="L156" s="19"/>
      <c r="M156" s="18"/>
      <c r="N156" s="18"/>
      <c r="O156" s="18"/>
    </row>
    <row r="157" spans="2:15" s="16" customFormat="1" ht="11.25" hidden="1" x14ac:dyDescent="0.2">
      <c r="B157" s="18"/>
      <c r="C157" s="18"/>
      <c r="D157" s="18"/>
      <c r="E157" s="18"/>
      <c r="F157" s="18"/>
      <c r="G157" s="18"/>
      <c r="H157" s="18"/>
      <c r="I157" s="18"/>
      <c r="J157" s="18"/>
      <c r="K157" s="19"/>
      <c r="L157" s="19"/>
      <c r="M157" s="18"/>
      <c r="N157" s="18"/>
      <c r="O157" s="18"/>
    </row>
    <row r="158" spans="2:15" s="16" customFormat="1" ht="11.25" hidden="1" x14ac:dyDescent="0.2">
      <c r="B158" s="18"/>
      <c r="C158" s="18"/>
      <c r="D158" s="18"/>
      <c r="E158" s="18"/>
      <c r="F158" s="18"/>
      <c r="G158" s="18"/>
      <c r="H158" s="18"/>
      <c r="I158" s="18"/>
      <c r="J158" s="18"/>
      <c r="K158" s="19"/>
      <c r="L158" s="19"/>
      <c r="M158" s="18"/>
      <c r="N158" s="18"/>
      <c r="O158" s="18"/>
    </row>
    <row r="159" spans="2:15" s="16" customFormat="1" ht="11.25" hidden="1" x14ac:dyDescent="0.2">
      <c r="B159" s="18"/>
      <c r="C159" s="18"/>
      <c r="D159" s="18"/>
      <c r="E159" s="18"/>
      <c r="F159" s="18"/>
      <c r="G159" s="18"/>
      <c r="H159" s="18"/>
      <c r="I159" s="18"/>
      <c r="J159" s="18"/>
      <c r="K159" s="19"/>
      <c r="L159" s="19"/>
      <c r="M159" s="18"/>
      <c r="N159" s="18"/>
      <c r="O159" s="18"/>
    </row>
    <row r="160" spans="2:15" s="16" customFormat="1" ht="11.25" hidden="1" x14ac:dyDescent="0.2">
      <c r="B160" s="18"/>
      <c r="C160" s="18"/>
      <c r="D160" s="18"/>
      <c r="E160" s="18"/>
      <c r="F160" s="18"/>
      <c r="G160" s="18"/>
      <c r="H160" s="18"/>
      <c r="I160" s="18"/>
      <c r="J160" s="18"/>
      <c r="K160" s="19"/>
      <c r="L160" s="19"/>
      <c r="M160" s="18"/>
      <c r="N160" s="18"/>
      <c r="O160" s="18"/>
    </row>
    <row r="161" spans="2:15" s="16" customFormat="1" ht="11.25" hidden="1" x14ac:dyDescent="0.2">
      <c r="B161" s="18"/>
      <c r="C161" s="18"/>
      <c r="D161" s="18"/>
      <c r="E161" s="18"/>
      <c r="F161" s="18"/>
      <c r="G161" s="18"/>
      <c r="H161" s="18"/>
      <c r="I161" s="18"/>
      <c r="J161" s="18"/>
      <c r="K161" s="19"/>
      <c r="L161" s="19"/>
      <c r="M161" s="18"/>
      <c r="N161" s="18"/>
      <c r="O161" s="18"/>
    </row>
    <row r="162" spans="2:15" s="16" customFormat="1" ht="11.25" hidden="1" x14ac:dyDescent="0.2">
      <c r="B162" s="18"/>
      <c r="C162" s="18"/>
      <c r="D162" s="18"/>
      <c r="E162" s="18"/>
      <c r="F162" s="18"/>
      <c r="G162" s="18"/>
      <c r="H162" s="18"/>
      <c r="I162" s="18"/>
      <c r="J162" s="18"/>
      <c r="K162" s="19"/>
      <c r="L162" s="19"/>
      <c r="M162" s="18"/>
      <c r="N162" s="18"/>
      <c r="O162" s="18"/>
    </row>
    <row r="163" spans="2:15" s="16" customFormat="1" ht="11.25" hidden="1" x14ac:dyDescent="0.2">
      <c r="B163" s="18"/>
      <c r="C163" s="18"/>
      <c r="D163" s="18"/>
      <c r="E163" s="18"/>
      <c r="F163" s="18"/>
      <c r="G163" s="18"/>
      <c r="H163" s="18"/>
      <c r="I163" s="18"/>
      <c r="J163" s="18"/>
      <c r="K163" s="19"/>
      <c r="L163" s="19"/>
      <c r="M163" s="18"/>
      <c r="N163" s="18"/>
      <c r="O163" s="18"/>
    </row>
    <row r="164" spans="2:15" s="16" customFormat="1" ht="11.25" hidden="1" x14ac:dyDescent="0.2">
      <c r="B164" s="18"/>
      <c r="C164" s="18"/>
      <c r="D164" s="18"/>
      <c r="E164" s="18"/>
      <c r="F164" s="18"/>
      <c r="G164" s="18"/>
      <c r="H164" s="18"/>
      <c r="I164" s="18"/>
      <c r="J164" s="18"/>
      <c r="K164" s="19"/>
      <c r="L164" s="19"/>
      <c r="M164" s="18"/>
      <c r="N164" s="18"/>
      <c r="O164" s="18"/>
    </row>
    <row r="165" spans="2:15" s="16" customFormat="1" ht="11.25" hidden="1" x14ac:dyDescent="0.2">
      <c r="B165" s="18"/>
      <c r="C165" s="18"/>
      <c r="D165" s="18"/>
      <c r="E165" s="18"/>
      <c r="F165" s="18"/>
      <c r="G165" s="18"/>
      <c r="H165" s="18"/>
      <c r="I165" s="18"/>
      <c r="J165" s="18"/>
      <c r="K165" s="19"/>
      <c r="L165" s="19"/>
      <c r="M165" s="18"/>
      <c r="N165" s="18"/>
      <c r="O165" s="18"/>
    </row>
    <row r="166" spans="2:15" s="16" customFormat="1" ht="11.25" hidden="1" x14ac:dyDescent="0.2">
      <c r="B166" s="18"/>
      <c r="C166" s="18"/>
      <c r="D166" s="18"/>
      <c r="E166" s="18"/>
      <c r="F166" s="18"/>
      <c r="G166" s="18"/>
      <c r="H166" s="18"/>
      <c r="I166" s="18"/>
      <c r="J166" s="18"/>
      <c r="K166" s="19"/>
      <c r="L166" s="19"/>
      <c r="M166" s="18"/>
      <c r="N166" s="18"/>
      <c r="O166" s="18"/>
    </row>
    <row r="167" spans="2:15" s="16" customFormat="1" ht="11.25" hidden="1" x14ac:dyDescent="0.2">
      <c r="B167" s="18"/>
      <c r="C167" s="18"/>
      <c r="D167" s="18"/>
      <c r="E167" s="18"/>
      <c r="F167" s="18"/>
      <c r="G167" s="18"/>
      <c r="H167" s="18"/>
      <c r="I167" s="18"/>
      <c r="J167" s="18"/>
      <c r="K167" s="19"/>
      <c r="L167" s="19"/>
      <c r="M167" s="18"/>
      <c r="N167" s="18"/>
      <c r="O167" s="18"/>
    </row>
    <row r="168" spans="2:15" s="16" customFormat="1" ht="11.25" hidden="1" x14ac:dyDescent="0.2">
      <c r="B168" s="18"/>
      <c r="C168" s="18"/>
      <c r="D168" s="18"/>
      <c r="E168" s="18"/>
      <c r="F168" s="18"/>
      <c r="G168" s="18"/>
      <c r="H168" s="18"/>
      <c r="I168" s="18"/>
      <c r="J168" s="18"/>
      <c r="K168" s="19"/>
      <c r="L168" s="19"/>
      <c r="M168" s="18"/>
      <c r="N168" s="18"/>
      <c r="O168" s="18"/>
    </row>
    <row r="169" spans="2:15" s="16" customFormat="1" ht="11.25" hidden="1" x14ac:dyDescent="0.2">
      <c r="B169" s="18"/>
      <c r="C169" s="18"/>
      <c r="D169" s="18"/>
      <c r="E169" s="18"/>
      <c r="F169" s="18"/>
      <c r="G169" s="18"/>
      <c r="H169" s="18"/>
      <c r="I169" s="18"/>
      <c r="J169" s="18"/>
      <c r="K169" s="19"/>
      <c r="L169" s="19"/>
      <c r="M169" s="18"/>
      <c r="N169" s="18"/>
      <c r="O169" s="18"/>
    </row>
    <row r="170" spans="2:15" s="16" customFormat="1" ht="11.25" hidden="1" x14ac:dyDescent="0.2">
      <c r="B170" s="18"/>
      <c r="C170" s="18"/>
      <c r="D170" s="18"/>
      <c r="E170" s="18"/>
      <c r="F170" s="18"/>
      <c r="G170" s="18"/>
      <c r="H170" s="18"/>
      <c r="I170" s="18"/>
      <c r="J170" s="18"/>
      <c r="K170" s="19"/>
      <c r="L170" s="19"/>
      <c r="M170" s="18"/>
      <c r="N170" s="18"/>
      <c r="O170" s="18"/>
    </row>
    <row r="171" spans="2:15" s="16" customFormat="1" ht="11.25" hidden="1" x14ac:dyDescent="0.2">
      <c r="B171" s="18"/>
      <c r="C171" s="18"/>
      <c r="D171" s="18"/>
      <c r="E171" s="18"/>
      <c r="F171" s="18"/>
      <c r="G171" s="18"/>
      <c r="H171" s="18"/>
      <c r="I171" s="18"/>
      <c r="J171" s="18"/>
      <c r="K171" s="19"/>
      <c r="L171" s="19"/>
      <c r="M171" s="18"/>
      <c r="N171" s="18"/>
      <c r="O171" s="18"/>
    </row>
    <row r="172" spans="2:15" s="16" customFormat="1" ht="11.25" hidden="1" x14ac:dyDescent="0.2">
      <c r="B172" s="18"/>
      <c r="C172" s="18"/>
      <c r="D172" s="18"/>
      <c r="E172" s="18"/>
      <c r="F172" s="18"/>
      <c r="G172" s="18"/>
      <c r="H172" s="18"/>
      <c r="I172" s="18"/>
      <c r="J172" s="18"/>
      <c r="K172" s="19"/>
      <c r="L172" s="19"/>
      <c r="M172" s="18"/>
      <c r="N172" s="18"/>
      <c r="O172" s="18"/>
    </row>
    <row r="173" spans="2:15" s="16" customFormat="1" ht="11.25" hidden="1" x14ac:dyDescent="0.2">
      <c r="B173" s="18"/>
      <c r="C173" s="18"/>
      <c r="D173" s="18"/>
      <c r="E173" s="18"/>
      <c r="F173" s="18"/>
      <c r="G173" s="18"/>
      <c r="H173" s="18"/>
      <c r="I173" s="18"/>
      <c r="J173" s="18"/>
      <c r="K173" s="19"/>
      <c r="L173" s="19"/>
      <c r="M173" s="18"/>
      <c r="N173" s="18"/>
      <c r="O173" s="18"/>
    </row>
    <row r="174" spans="2:15" s="16" customFormat="1" ht="11.25" hidden="1" x14ac:dyDescent="0.2">
      <c r="B174" s="18"/>
      <c r="C174" s="18"/>
      <c r="D174" s="18"/>
      <c r="E174" s="18"/>
      <c r="F174" s="18"/>
      <c r="G174" s="18"/>
      <c r="H174" s="18"/>
      <c r="I174" s="18"/>
      <c r="J174" s="18"/>
      <c r="K174" s="19"/>
      <c r="L174" s="19"/>
      <c r="M174" s="18"/>
      <c r="N174" s="18"/>
      <c r="O174" s="18"/>
    </row>
    <row r="175" spans="2:15" s="16" customFormat="1" ht="11.25" hidden="1" x14ac:dyDescent="0.2">
      <c r="B175" s="18"/>
      <c r="C175" s="18"/>
      <c r="D175" s="18"/>
      <c r="E175" s="18"/>
      <c r="F175" s="18"/>
      <c r="G175" s="18"/>
      <c r="H175" s="18"/>
      <c r="I175" s="18"/>
      <c r="J175" s="18"/>
      <c r="K175" s="19"/>
      <c r="L175" s="19"/>
      <c r="M175" s="18"/>
      <c r="N175" s="18"/>
      <c r="O175" s="18"/>
    </row>
    <row r="176" spans="2:15" s="16" customFormat="1" ht="11.25" hidden="1" x14ac:dyDescent="0.2">
      <c r="B176" s="18"/>
      <c r="C176" s="18"/>
      <c r="D176" s="18"/>
      <c r="E176" s="18"/>
      <c r="F176" s="18"/>
      <c r="G176" s="18"/>
      <c r="H176" s="18"/>
      <c r="I176" s="18"/>
      <c r="J176" s="18"/>
      <c r="K176" s="19"/>
      <c r="L176" s="19"/>
      <c r="M176" s="18"/>
      <c r="N176" s="18"/>
      <c r="O176" s="18"/>
    </row>
    <row r="177" spans="2:15" s="16" customFormat="1" ht="11.25" hidden="1" x14ac:dyDescent="0.2">
      <c r="B177" s="18"/>
      <c r="C177" s="18"/>
      <c r="D177" s="18"/>
      <c r="E177" s="18"/>
      <c r="F177" s="18"/>
      <c r="G177" s="18"/>
      <c r="H177" s="18"/>
      <c r="I177" s="18"/>
      <c r="J177" s="18"/>
      <c r="K177" s="19"/>
      <c r="L177" s="19"/>
      <c r="M177" s="18"/>
      <c r="N177" s="18"/>
      <c r="O177" s="18"/>
    </row>
    <row r="178" spans="2:15" s="16" customFormat="1" ht="11.25" hidden="1" x14ac:dyDescent="0.2">
      <c r="B178" s="18"/>
      <c r="C178" s="18"/>
      <c r="D178" s="18"/>
      <c r="E178" s="18"/>
      <c r="F178" s="18"/>
      <c r="G178" s="18"/>
      <c r="H178" s="18"/>
      <c r="I178" s="18"/>
      <c r="J178" s="18"/>
      <c r="K178" s="19"/>
      <c r="L178" s="19"/>
      <c r="M178" s="18"/>
      <c r="N178" s="18"/>
      <c r="O178" s="18"/>
    </row>
    <row r="179" spans="2:15" s="16" customFormat="1" ht="11.25" hidden="1" x14ac:dyDescent="0.2">
      <c r="B179" s="18"/>
      <c r="C179" s="18"/>
      <c r="D179" s="18"/>
      <c r="E179" s="18"/>
      <c r="F179" s="18"/>
      <c r="G179" s="18"/>
      <c r="H179" s="18"/>
      <c r="I179" s="18"/>
      <c r="J179" s="18"/>
      <c r="K179" s="19"/>
      <c r="L179" s="19"/>
      <c r="M179" s="18"/>
      <c r="N179" s="18"/>
      <c r="O179" s="18"/>
    </row>
    <row r="180" spans="2:15" s="16" customFormat="1" ht="11.25" hidden="1" x14ac:dyDescent="0.2">
      <c r="B180" s="18"/>
      <c r="C180" s="18"/>
      <c r="D180" s="18"/>
      <c r="E180" s="18"/>
      <c r="F180" s="18"/>
      <c r="G180" s="18"/>
      <c r="H180" s="18"/>
      <c r="I180" s="18"/>
      <c r="J180" s="18"/>
      <c r="K180" s="19"/>
      <c r="L180" s="19"/>
      <c r="M180" s="18"/>
      <c r="N180" s="18"/>
      <c r="O180" s="18"/>
    </row>
    <row r="181" spans="2:15" s="16" customFormat="1" ht="11.25" hidden="1" x14ac:dyDescent="0.2">
      <c r="B181" s="18"/>
      <c r="C181" s="18"/>
      <c r="D181" s="18"/>
      <c r="E181" s="18"/>
      <c r="F181" s="18"/>
      <c r="G181" s="18"/>
      <c r="H181" s="18"/>
      <c r="I181" s="18"/>
      <c r="J181" s="18"/>
      <c r="K181" s="19"/>
      <c r="L181" s="19"/>
      <c r="M181" s="18"/>
      <c r="N181" s="18"/>
      <c r="O181" s="18"/>
    </row>
    <row r="182" spans="2:15" s="16" customFormat="1" ht="11.25" hidden="1" x14ac:dyDescent="0.2">
      <c r="B182" s="18"/>
      <c r="C182" s="18"/>
      <c r="D182" s="18"/>
      <c r="E182" s="18"/>
      <c r="F182" s="18"/>
      <c r="G182" s="18"/>
      <c r="H182" s="18"/>
      <c r="I182" s="18"/>
      <c r="J182" s="18"/>
      <c r="K182" s="19"/>
      <c r="L182" s="19"/>
      <c r="M182" s="18"/>
      <c r="N182" s="18"/>
      <c r="O182" s="18"/>
    </row>
    <row r="183" spans="2:15" s="16" customFormat="1" ht="11.25" hidden="1" x14ac:dyDescent="0.2">
      <c r="B183" s="18"/>
      <c r="C183" s="18"/>
      <c r="D183" s="18"/>
      <c r="E183" s="18"/>
      <c r="F183" s="18"/>
      <c r="G183" s="18"/>
      <c r="H183" s="18"/>
      <c r="I183" s="18"/>
      <c r="J183" s="18"/>
      <c r="K183" s="19"/>
      <c r="L183" s="19"/>
      <c r="M183" s="18"/>
      <c r="N183" s="18"/>
      <c r="O183" s="18"/>
    </row>
    <row r="184" spans="2:15" s="16" customFormat="1" ht="11.25" hidden="1" x14ac:dyDescent="0.2">
      <c r="B184" s="18"/>
      <c r="C184" s="18"/>
      <c r="D184" s="18"/>
      <c r="E184" s="18"/>
      <c r="F184" s="18"/>
      <c r="G184" s="18"/>
      <c r="H184" s="18"/>
      <c r="I184" s="18"/>
      <c r="J184" s="18"/>
      <c r="K184" s="19"/>
      <c r="L184" s="19"/>
      <c r="M184" s="18"/>
      <c r="N184" s="18"/>
      <c r="O184" s="18"/>
    </row>
    <row r="185" spans="2:15" s="16" customFormat="1" ht="11.25" hidden="1" x14ac:dyDescent="0.2">
      <c r="B185" s="18"/>
      <c r="C185" s="18"/>
      <c r="D185" s="18"/>
      <c r="E185" s="18"/>
      <c r="F185" s="18"/>
      <c r="G185" s="18"/>
      <c r="H185" s="18"/>
      <c r="I185" s="18"/>
      <c r="J185" s="18"/>
      <c r="K185" s="19"/>
      <c r="L185" s="19"/>
      <c r="M185" s="18"/>
      <c r="N185" s="18"/>
      <c r="O185" s="18"/>
    </row>
    <row r="186" spans="2:15" s="16" customFormat="1" ht="11.25" hidden="1" x14ac:dyDescent="0.2">
      <c r="B186" s="18"/>
      <c r="C186" s="18"/>
      <c r="D186" s="18"/>
      <c r="E186" s="18"/>
      <c r="F186" s="18"/>
      <c r="G186" s="18"/>
      <c r="H186" s="18"/>
      <c r="I186" s="18"/>
      <c r="J186" s="18"/>
      <c r="K186" s="19"/>
      <c r="L186" s="19"/>
      <c r="M186" s="18"/>
      <c r="N186" s="18"/>
      <c r="O186" s="18"/>
    </row>
    <row r="187" spans="2:15" s="16" customFormat="1" ht="11.25" hidden="1" x14ac:dyDescent="0.2">
      <c r="B187" s="18"/>
      <c r="C187" s="18"/>
      <c r="D187" s="18"/>
      <c r="E187" s="18"/>
      <c r="F187" s="18"/>
      <c r="G187" s="18"/>
      <c r="H187" s="18"/>
      <c r="I187" s="18"/>
      <c r="J187" s="18"/>
      <c r="K187" s="19"/>
      <c r="L187" s="19"/>
      <c r="M187" s="18"/>
      <c r="N187" s="18"/>
      <c r="O187" s="18"/>
    </row>
    <row r="188" spans="2:15" s="16" customFormat="1" ht="11.25" hidden="1" x14ac:dyDescent="0.2">
      <c r="B188" s="18"/>
      <c r="C188" s="18"/>
      <c r="D188" s="18"/>
      <c r="E188" s="18"/>
      <c r="F188" s="18"/>
      <c r="G188" s="18"/>
      <c r="H188" s="18"/>
      <c r="I188" s="18"/>
      <c r="J188" s="18"/>
      <c r="K188" s="19"/>
      <c r="L188" s="19"/>
      <c r="M188" s="18"/>
      <c r="N188" s="18"/>
      <c r="O188" s="18"/>
    </row>
    <row r="189" spans="2:15" s="16" customFormat="1" ht="11.25" hidden="1" x14ac:dyDescent="0.2">
      <c r="B189" s="18"/>
      <c r="C189" s="18"/>
      <c r="D189" s="18"/>
      <c r="E189" s="18"/>
      <c r="F189" s="18"/>
      <c r="G189" s="18"/>
      <c r="H189" s="18"/>
      <c r="I189" s="18"/>
      <c r="J189" s="18"/>
      <c r="K189" s="19"/>
      <c r="L189" s="19"/>
      <c r="M189" s="18"/>
      <c r="N189" s="18"/>
      <c r="O189" s="18"/>
    </row>
    <row r="190" spans="2:15" s="16" customFormat="1" ht="11.25" hidden="1" x14ac:dyDescent="0.2">
      <c r="B190" s="18"/>
      <c r="C190" s="18"/>
      <c r="D190" s="18"/>
      <c r="E190" s="18"/>
      <c r="F190" s="18"/>
      <c r="G190" s="18"/>
      <c r="H190" s="18"/>
      <c r="I190" s="18"/>
      <c r="J190" s="18"/>
      <c r="K190" s="19"/>
      <c r="L190" s="19"/>
      <c r="M190" s="18"/>
      <c r="N190" s="18"/>
      <c r="O190" s="18"/>
    </row>
    <row r="191" spans="2:15" s="16" customFormat="1" ht="11.25" hidden="1" x14ac:dyDescent="0.2">
      <c r="B191" s="18"/>
      <c r="C191" s="18"/>
      <c r="D191" s="18"/>
      <c r="E191" s="18"/>
      <c r="F191" s="18"/>
      <c r="G191" s="18"/>
      <c r="H191" s="18"/>
      <c r="I191" s="18"/>
      <c r="J191" s="18"/>
      <c r="K191" s="19"/>
      <c r="L191" s="19"/>
      <c r="M191" s="18"/>
      <c r="N191" s="18"/>
      <c r="O191" s="18"/>
    </row>
    <row r="192" spans="2:15" s="16" customFormat="1" ht="11.25" hidden="1" x14ac:dyDescent="0.2">
      <c r="B192" s="18"/>
      <c r="C192" s="18"/>
      <c r="D192" s="18"/>
      <c r="E192" s="18"/>
      <c r="F192" s="18"/>
      <c r="G192" s="18"/>
      <c r="H192" s="18"/>
      <c r="I192" s="18"/>
      <c r="J192" s="18"/>
      <c r="K192" s="19"/>
      <c r="L192" s="19"/>
      <c r="M192" s="18"/>
      <c r="N192" s="18"/>
      <c r="O192" s="18"/>
    </row>
    <row r="193" spans="2:15" s="16" customFormat="1" ht="11.25" hidden="1" x14ac:dyDescent="0.2">
      <c r="B193" s="18"/>
      <c r="C193" s="18"/>
      <c r="D193" s="18"/>
      <c r="E193" s="18"/>
      <c r="F193" s="18"/>
      <c r="G193" s="18"/>
      <c r="H193" s="18"/>
      <c r="I193" s="18"/>
      <c r="J193" s="18"/>
      <c r="K193" s="19"/>
      <c r="L193" s="19"/>
      <c r="M193" s="18"/>
      <c r="N193" s="18"/>
      <c r="O193" s="18"/>
    </row>
    <row r="194" spans="2:15" s="16" customFormat="1" ht="11.25" hidden="1" x14ac:dyDescent="0.2">
      <c r="B194" s="18"/>
      <c r="C194" s="18"/>
      <c r="D194" s="18"/>
      <c r="E194" s="18"/>
      <c r="F194" s="18"/>
      <c r="G194" s="18"/>
      <c r="H194" s="18"/>
      <c r="I194" s="18"/>
      <c r="J194" s="18"/>
      <c r="K194" s="19"/>
      <c r="L194" s="19"/>
      <c r="M194" s="18"/>
      <c r="N194" s="18"/>
      <c r="O194" s="18"/>
    </row>
    <row r="195" spans="2:15" s="16" customFormat="1" ht="11.25" hidden="1" x14ac:dyDescent="0.2">
      <c r="B195" s="18"/>
      <c r="C195" s="18"/>
      <c r="D195" s="18"/>
      <c r="E195" s="18"/>
      <c r="F195" s="18"/>
      <c r="G195" s="18"/>
      <c r="H195" s="18"/>
      <c r="I195" s="18"/>
      <c r="J195" s="18"/>
      <c r="K195" s="19"/>
      <c r="L195" s="19"/>
      <c r="M195" s="18"/>
      <c r="N195" s="18"/>
      <c r="O195" s="18"/>
    </row>
    <row r="196" spans="2:15" s="16" customFormat="1" ht="11.25" hidden="1" x14ac:dyDescent="0.2">
      <c r="B196" s="18"/>
      <c r="C196" s="18"/>
      <c r="D196" s="18"/>
      <c r="E196" s="18"/>
      <c r="F196" s="18"/>
      <c r="G196" s="18"/>
      <c r="H196" s="18"/>
      <c r="I196" s="18"/>
      <c r="J196" s="18"/>
      <c r="K196" s="19"/>
      <c r="L196" s="19"/>
      <c r="M196" s="18"/>
      <c r="N196" s="18"/>
      <c r="O196" s="18"/>
    </row>
    <row r="197" spans="2:15" s="16" customFormat="1" ht="11.25" hidden="1" x14ac:dyDescent="0.2">
      <c r="B197" s="24"/>
      <c r="C197" s="24"/>
      <c r="D197" s="24"/>
      <c r="E197" s="18"/>
      <c r="F197" s="18"/>
      <c r="G197" s="18"/>
      <c r="H197" s="18"/>
      <c r="I197" s="18"/>
      <c r="J197" s="18"/>
      <c r="K197" s="19"/>
      <c r="L197" s="19"/>
      <c r="M197" s="18"/>
      <c r="N197" s="18"/>
      <c r="O197" s="18"/>
    </row>
    <row r="198" spans="2:15" ht="11.25" hidden="1" x14ac:dyDescent="0.2">
      <c r="B198" s="17"/>
      <c r="C198" s="17"/>
      <c r="D198" s="17"/>
      <c r="E198" s="18"/>
      <c r="F198" s="19"/>
      <c r="G198" s="19"/>
      <c r="H198" s="19"/>
      <c r="I198" s="18"/>
      <c r="J198" s="19"/>
      <c r="K198" s="19"/>
      <c r="L198" s="19"/>
      <c r="M198" s="19"/>
      <c r="N198" s="19"/>
      <c r="O198" s="19"/>
    </row>
    <row r="199" spans="2:15" ht="11.25" hidden="1" x14ac:dyDescent="0.2">
      <c r="B199" s="17"/>
      <c r="C199" s="17"/>
      <c r="D199" s="17"/>
      <c r="E199" s="18"/>
      <c r="F199" s="19"/>
      <c r="G199" s="19"/>
      <c r="H199" s="19"/>
      <c r="I199" s="18"/>
      <c r="J199" s="19"/>
      <c r="K199" s="19"/>
      <c r="L199" s="19"/>
      <c r="M199" s="19"/>
      <c r="N199" s="19"/>
      <c r="O199" s="19"/>
    </row>
    <row r="200" spans="2:15" ht="11.25" hidden="1" x14ac:dyDescent="0.2">
      <c r="B200" s="17"/>
      <c r="C200" s="17"/>
      <c r="D200" s="17"/>
      <c r="E200" s="18"/>
      <c r="F200" s="19"/>
      <c r="G200" s="19"/>
      <c r="H200" s="19"/>
      <c r="I200" s="18"/>
      <c r="J200" s="19"/>
      <c r="K200" s="19"/>
      <c r="L200" s="19"/>
      <c r="M200" s="19"/>
      <c r="N200" s="19"/>
      <c r="O200" s="19"/>
    </row>
  </sheetData>
  <sheetProtection sheet="1" objects="1" scenarios="1"/>
  <phoneticPr fontId="0" type="noConversion"/>
  <conditionalFormatting sqref="G4:G5">
    <cfRule type="cellIs" dxfId="204" priority="1" stopIfTrue="1" operator="equal">
      <formula>"Ga naar het volgende tabblad"</formula>
    </cfRule>
  </conditionalFormatting>
  <conditionalFormatting sqref="F4:F6">
    <cfRule type="cellIs" dxfId="203" priority="2" stopIfTrue="1" operator="equal">
      <formula>#REF!</formula>
    </cfRule>
    <cfRule type="cellIs" dxfId="202" priority="3" stopIfTrue="1" operator="equal">
      <formula>#REF!</formula>
    </cfRule>
    <cfRule type="cellIs" dxfId="201" priority="4" stopIfTrue="1" operator="equal">
      <formula>#REF!</formula>
    </cfRule>
  </conditionalFormatting>
  <conditionalFormatting sqref="G8">
    <cfRule type="cellIs" dxfId="200" priority="5" stopIfTrue="1" operator="equal">
      <formula>"Ga naar het volgende tabblad"</formula>
    </cfRule>
  </conditionalFormatting>
  <conditionalFormatting sqref="G7">
    <cfRule type="cellIs" dxfId="199" priority="6" stopIfTrue="1" operator="equal">
      <formula>"Nee. Ga door naar het volgende tabblad."</formula>
    </cfRule>
  </conditionalFormatting>
  <conditionalFormatting sqref="G20:G119">
    <cfRule type="cellIs" dxfId="198" priority="7" stopIfTrue="1" operator="equal">
      <formula>"Maatregel n.v.t."</formula>
    </cfRule>
  </conditionalFormatting>
  <conditionalFormatting sqref="F20:F119">
    <cfRule type="cellIs" dxfId="197" priority="8" stopIfTrue="1" operator="equal">
      <formula>$F$14</formula>
    </cfRule>
    <cfRule type="cellIs" dxfId="196" priority="9" stopIfTrue="1" operator="equal">
      <formula>$F$13</formula>
    </cfRule>
  </conditionalFormatting>
  <conditionalFormatting sqref="D8">
    <cfRule type="cellIs" dxfId="195" priority="13" stopIfTrue="1" operator="equal">
      <formula>"Nee. Ga door naar het volgende tabblad."</formula>
    </cfRule>
    <cfRule type="cellIs" dxfId="194" priority="14" stopIfTrue="1" operator="equal">
      <formula>$F$18</formula>
    </cfRule>
  </conditionalFormatting>
  <dataValidations count="2">
    <dataValidation type="list" allowBlank="1" showInputMessage="1" showErrorMessage="1" sqref="D8" xr:uid="{00000000-0002-0000-0500-000000000000}">
      <formula1>$F$16:$F$18</formula1>
    </dataValidation>
    <dataValidation type="list" allowBlank="1" showInputMessage="1" showErrorMessage="1" sqref="F20:F119" xr:uid="{00000000-0002-0000-05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119"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4">
    <pageSetUpPr fitToPage="1"/>
  </sheetPr>
  <dimension ref="B1:N143"/>
  <sheetViews>
    <sheetView showGridLines="0" showRowColHeaders="0" topLeftCell="A2" zoomScaleNormal="100" workbookViewId="0">
      <pane xSplit="1" ySplit="10" topLeftCell="B12" activePane="bottomRight" state="frozen"/>
      <selection activeCell="F32" sqref="F32"/>
      <selection pane="topRight" activeCell="F32" sqref="F32"/>
      <selection pane="bottomLeft" activeCell="F32" sqref="F32"/>
      <selection pane="bottomRight" activeCell="F29" sqref="F29"/>
    </sheetView>
  </sheetViews>
  <sheetFormatPr defaultColWidth="9.140625"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140625" style="18" hidden="1" customWidth="1"/>
    <col min="10" max="14" width="12" style="19" hidden="1" customWidth="1"/>
    <col min="15" max="16383" width="0" style="17" hidden="1" customWidth="1"/>
    <col min="16384" max="16384" width="2.7109375" style="17" customWidth="1"/>
  </cols>
  <sheetData>
    <row r="1" spans="2:14" ht="11.1" customHeight="1" x14ac:dyDescent="0.2">
      <c r="F1" s="213"/>
      <c r="G1" s="213"/>
      <c r="H1" s="213"/>
    </row>
    <row r="2" spans="2:14" ht="11.1" customHeight="1" x14ac:dyDescent="0.2">
      <c r="F2" s="18"/>
      <c r="G2" s="18"/>
      <c r="H2" s="18"/>
    </row>
    <row r="3" spans="2:14" ht="24.95" customHeight="1" x14ac:dyDescent="0.4">
      <c r="B3" s="186" t="s">
        <v>969</v>
      </c>
      <c r="C3" s="187"/>
      <c r="D3" s="188"/>
      <c r="E3" s="145"/>
      <c r="F3" s="238"/>
      <c r="G3" s="239"/>
      <c r="H3" s="240"/>
    </row>
    <row r="4" spans="2:14" ht="11.1" customHeight="1" x14ac:dyDescent="0.35">
      <c r="B4" s="129"/>
      <c r="C4" s="49"/>
      <c r="D4" s="130"/>
      <c r="E4" s="146"/>
      <c r="F4" s="172"/>
      <c r="G4" s="174"/>
      <c r="H4" s="175"/>
    </row>
    <row r="5" spans="2:14" ht="11.1" customHeight="1" x14ac:dyDescent="0.2">
      <c r="B5" s="126" t="s">
        <v>957</v>
      </c>
      <c r="C5" s="293" t="str">
        <f>+Afgas_afvalwaterbeh!C4</f>
        <v/>
      </c>
      <c r="D5" s="128"/>
      <c r="E5" s="22"/>
      <c r="F5" s="233"/>
      <c r="G5" s="176"/>
      <c r="H5" s="173"/>
    </row>
    <row r="6" spans="2:14" ht="11.1" customHeight="1" x14ac:dyDescent="0.2">
      <c r="B6" s="126" t="s">
        <v>955</v>
      </c>
      <c r="C6" s="293" t="str">
        <f>+Afgas_afvalwaterbeh!C5</f>
        <v/>
      </c>
      <c r="D6" s="128"/>
      <c r="E6" s="22"/>
      <c r="F6" s="233"/>
      <c r="G6" s="176"/>
      <c r="H6" s="173"/>
    </row>
    <row r="7" spans="2:14" ht="11.1" customHeight="1" x14ac:dyDescent="0.2">
      <c r="B7" s="158"/>
      <c r="C7" s="159"/>
      <c r="D7" s="128"/>
      <c r="E7" s="22"/>
      <c r="F7" s="233"/>
      <c r="G7" s="174"/>
      <c r="H7" s="173"/>
    </row>
    <row r="8" spans="2:14" ht="39" customHeight="1" x14ac:dyDescent="0.2">
      <c r="B8" s="129"/>
      <c r="C8" s="49"/>
      <c r="D8" s="223" t="s">
        <v>2219</v>
      </c>
      <c r="E8" s="22"/>
      <c r="F8" s="220" t="s">
        <v>1004</v>
      </c>
      <c r="G8" s="177"/>
      <c r="H8" s="173"/>
    </row>
    <row r="9" spans="2:14" ht="42" customHeight="1" x14ac:dyDescent="0.2">
      <c r="B9" s="129"/>
      <c r="C9" s="49"/>
      <c r="D9" s="218"/>
      <c r="E9" s="22"/>
      <c r="F9" s="302" t="s">
        <v>2303</v>
      </c>
      <c r="G9" s="178"/>
      <c r="H9" s="173"/>
    </row>
    <row r="10" spans="2:14" x14ac:dyDescent="0.2">
      <c r="B10" s="129"/>
      <c r="C10" s="49"/>
      <c r="D10" s="130"/>
      <c r="F10" s="234"/>
      <c r="G10" s="185"/>
      <c r="H10" s="235"/>
    </row>
    <row r="11" spans="2:14" s="24" customFormat="1" ht="38.25" x14ac:dyDescent="0.2">
      <c r="B11" s="131" t="s">
        <v>562</v>
      </c>
      <c r="C11" s="132" t="s">
        <v>940</v>
      </c>
      <c r="D11" s="133" t="s">
        <v>939</v>
      </c>
      <c r="E11" s="28"/>
      <c r="F11" s="161" t="s">
        <v>2218</v>
      </c>
      <c r="G11" s="161" t="s">
        <v>2206</v>
      </c>
      <c r="H11" s="162" t="s">
        <v>2207</v>
      </c>
      <c r="I11" s="29"/>
      <c r="J11" s="18"/>
      <c r="K11" s="18" t="s">
        <v>567</v>
      </c>
      <c r="L11" s="18" t="s">
        <v>365</v>
      </c>
      <c r="M11" s="18"/>
      <c r="N11" s="18"/>
    </row>
    <row r="12" spans="2:14" s="24" customFormat="1" ht="11.1" customHeight="1" x14ac:dyDescent="0.2">
      <c r="B12" s="30"/>
      <c r="C12" s="30"/>
      <c r="D12" s="30"/>
      <c r="E12" s="28"/>
      <c r="F12" s="28"/>
      <c r="G12" s="28"/>
      <c r="H12" s="28"/>
      <c r="I12" s="28"/>
      <c r="J12" s="18"/>
      <c r="K12" s="18"/>
      <c r="L12" s="18"/>
      <c r="M12" s="18"/>
      <c r="N12" s="18"/>
    </row>
    <row r="13" spans="2:14" s="24" customFormat="1" hidden="1" x14ac:dyDescent="0.2">
      <c r="B13" s="30"/>
      <c r="C13" s="30"/>
      <c r="D13" s="30"/>
      <c r="E13" s="28"/>
      <c r="F13" s="17" t="s">
        <v>945</v>
      </c>
      <c r="G13" s="17"/>
      <c r="H13" s="17"/>
      <c r="I13" s="28"/>
      <c r="J13" s="18"/>
      <c r="K13" s="17">
        <f>SUM(K21:K65)</f>
        <v>2</v>
      </c>
      <c r="L13" s="17" t="e">
        <f>SUM(L21:L65)</f>
        <v>#REF!</v>
      </c>
      <c r="M13" s="18"/>
      <c r="N13" s="18"/>
    </row>
    <row r="14" spans="2:14" s="24" customFormat="1" hidden="1" x14ac:dyDescent="0.2">
      <c r="B14" s="30"/>
      <c r="C14" s="30"/>
      <c r="D14" s="30"/>
      <c r="E14" s="28"/>
      <c r="F14" s="17" t="s">
        <v>938</v>
      </c>
      <c r="G14" s="17"/>
      <c r="H14" s="17"/>
      <c r="I14" s="28"/>
      <c r="J14" s="18"/>
      <c r="K14" s="17"/>
      <c r="L14" s="17"/>
      <c r="M14" s="18"/>
      <c r="N14" s="18"/>
    </row>
    <row r="15" spans="2:14" s="24" customFormat="1" hidden="1" x14ac:dyDescent="0.2">
      <c r="B15" s="30"/>
      <c r="C15" s="30"/>
      <c r="D15" s="30"/>
      <c r="E15" s="28"/>
      <c r="F15" s="17" t="s">
        <v>489</v>
      </c>
      <c r="G15" s="17"/>
      <c r="H15" s="17"/>
      <c r="I15" s="28"/>
      <c r="J15" s="18"/>
      <c r="K15" s="17"/>
      <c r="L15" s="17"/>
      <c r="M15" s="18"/>
      <c r="N15" s="18"/>
    </row>
    <row r="16" spans="2:14" s="24" customFormat="1" hidden="1" x14ac:dyDescent="0.2">
      <c r="B16" s="30"/>
      <c r="C16" s="30"/>
      <c r="D16" s="30"/>
      <c r="E16" s="28"/>
      <c r="F16" s="19"/>
      <c r="G16" s="17"/>
      <c r="H16" s="17"/>
      <c r="I16" s="28"/>
      <c r="J16" s="18"/>
      <c r="K16" s="17"/>
      <c r="L16" s="17"/>
      <c r="M16" s="18"/>
      <c r="N16" s="18"/>
    </row>
    <row r="17" spans="2:14" s="24" customFormat="1" hidden="1" x14ac:dyDescent="0.2">
      <c r="B17" s="30"/>
      <c r="C17" s="30"/>
      <c r="D17" s="30"/>
      <c r="E17" s="28"/>
      <c r="F17" s="17" t="s">
        <v>947</v>
      </c>
      <c r="G17" s="17"/>
      <c r="H17" s="17"/>
      <c r="I17" s="28"/>
      <c r="J17" s="18"/>
      <c r="K17" s="17"/>
      <c r="L17" s="17"/>
      <c r="M17" s="18"/>
      <c r="N17" s="18"/>
    </row>
    <row r="18" spans="2:14" s="24" customFormat="1" hidden="1" x14ac:dyDescent="0.2">
      <c r="B18" s="30"/>
      <c r="C18" s="30"/>
      <c r="D18" s="30"/>
      <c r="E18" s="28"/>
      <c r="F18" s="17" t="s">
        <v>2221</v>
      </c>
      <c r="G18" s="17"/>
      <c r="H18" s="17"/>
      <c r="I18" s="28"/>
      <c r="J18" s="18"/>
      <c r="K18" s="17"/>
      <c r="L18" s="17"/>
      <c r="M18" s="18"/>
      <c r="N18" s="18"/>
    </row>
    <row r="19" spans="2:14" s="24" customFormat="1" hidden="1" x14ac:dyDescent="0.2">
      <c r="B19" s="30"/>
      <c r="C19" s="30"/>
      <c r="D19" s="30"/>
      <c r="E19" s="28"/>
      <c r="F19" s="17" t="s">
        <v>1006</v>
      </c>
      <c r="G19" s="17"/>
      <c r="H19" s="17"/>
      <c r="I19" s="28"/>
      <c r="J19" s="18"/>
      <c r="K19" s="17"/>
      <c r="L19" s="17"/>
      <c r="M19" s="18"/>
      <c r="N19" s="18"/>
    </row>
    <row r="20" spans="2:14" s="24" customFormat="1" hidden="1" x14ac:dyDescent="0.2">
      <c r="B20" s="30"/>
      <c r="C20" s="30"/>
      <c r="D20" s="30"/>
      <c r="E20" s="28"/>
      <c r="F20" s="17"/>
      <c r="G20" s="17"/>
      <c r="H20" s="17"/>
      <c r="I20" s="28"/>
      <c r="J20" s="18"/>
      <c r="K20" s="18"/>
      <c r="L20" s="18"/>
      <c r="M20" s="18"/>
      <c r="N20" s="18"/>
    </row>
    <row r="21" spans="2:14" ht="12.75" x14ac:dyDescent="0.2">
      <c r="B21" s="189" t="str">
        <f>+IF($D$9=$F$18, "N.v.t.", " ")</f>
        <v xml:space="preserve"> </v>
      </c>
      <c r="C21" s="189"/>
      <c r="D21" s="189"/>
      <c r="E21" s="134"/>
      <c r="F21" s="190"/>
      <c r="G21" s="190" t="str">
        <f t="shared" ref="G21:G36" si="0">+IF($F21="Nee, geheel niet van toepassing", "Maatregel n.v.t.", " ")</f>
        <v xml:space="preserve"> </v>
      </c>
      <c r="H21" s="191" t="str">
        <f t="shared" ref="H21:H65" si="1">+IF($D$9=$F$18,"N.v.t."," ")</f>
        <v xml:space="preserve"> </v>
      </c>
      <c r="I21" s="151"/>
      <c r="K21" s="19">
        <f>+IF(F21=" "," ",IF(F21=$F$14,0,1))</f>
        <v>1</v>
      </c>
      <c r="L21" s="19" t="e">
        <f>+IF(#REF!=" "," ",IF(#REF!=#REF!,0,IF(#REF!=#REF!,0,1)))</f>
        <v>#REF!</v>
      </c>
    </row>
    <row r="22" spans="2:14" ht="12.75" x14ac:dyDescent="0.2">
      <c r="B22" s="189" t="str">
        <f t="shared" ref="B22:D65" si="2">+IF($D$9=$F$18, "N.v.t.", " ")</f>
        <v xml:space="preserve"> </v>
      </c>
      <c r="C22" s="189" t="str">
        <f t="shared" ref="C22:D25" si="3">+IF($D$9=$F$18, "N.v.t.", " ")</f>
        <v xml:space="preserve"> </v>
      </c>
      <c r="D22" s="189" t="str">
        <f t="shared" si="3"/>
        <v xml:space="preserve"> </v>
      </c>
      <c r="E22" s="137"/>
      <c r="F22" s="190" t="str">
        <f t="shared" ref="F22:F65" si="4">+IF($D$9=$F$18, $F$14, " ")</f>
        <v xml:space="preserve"> </v>
      </c>
      <c r="G22" s="190" t="str">
        <f t="shared" si="0"/>
        <v xml:space="preserve"> </v>
      </c>
      <c r="H22" s="191" t="str">
        <f t="shared" si="1"/>
        <v xml:space="preserve"> </v>
      </c>
      <c r="I22" s="151"/>
      <c r="K22" s="19" t="str">
        <f t="shared" ref="K22:K65" si="5">+IF(F22=" "," ",IF(F22=$F$14,0,1))</f>
        <v xml:space="preserve"> </v>
      </c>
      <c r="L22" s="19" t="e">
        <f>+IF(#REF!=" "," ",IF(#REF!=#REF!,0,IF(#REF!=#REF!,0,1)))</f>
        <v>#REF!</v>
      </c>
    </row>
    <row r="23" spans="2:14" ht="12.75" x14ac:dyDescent="0.2">
      <c r="B23" s="189" t="str">
        <f t="shared" si="2"/>
        <v xml:space="preserve"> </v>
      </c>
      <c r="C23" s="189" t="str">
        <f t="shared" si="3"/>
        <v xml:space="preserve"> </v>
      </c>
      <c r="D23" s="189"/>
      <c r="E23" s="137"/>
      <c r="F23" s="190" t="str">
        <f t="shared" si="4"/>
        <v xml:space="preserve"> </v>
      </c>
      <c r="G23" s="190" t="str">
        <f t="shared" si="0"/>
        <v xml:space="preserve"> </v>
      </c>
      <c r="H23" s="191" t="str">
        <f t="shared" si="1"/>
        <v xml:space="preserve"> </v>
      </c>
      <c r="I23" s="151"/>
      <c r="K23" s="19" t="str">
        <f t="shared" si="5"/>
        <v xml:space="preserve"> </v>
      </c>
      <c r="L23" s="19" t="e">
        <f>+IF(#REF!=" "," ",IF(#REF!=#REF!,0,IF(#REF!=#REF!,0,1)))</f>
        <v>#REF!</v>
      </c>
    </row>
    <row r="24" spans="2:14" ht="12.75" x14ac:dyDescent="0.2">
      <c r="B24" s="189" t="str">
        <f t="shared" si="2"/>
        <v xml:space="preserve"> </v>
      </c>
      <c r="C24" s="189" t="str">
        <f t="shared" si="3"/>
        <v xml:space="preserve"> </v>
      </c>
      <c r="D24" s="189" t="str">
        <f t="shared" si="3"/>
        <v xml:space="preserve"> </v>
      </c>
      <c r="E24" s="137"/>
      <c r="F24" s="190" t="str">
        <f t="shared" si="4"/>
        <v xml:space="preserve"> </v>
      </c>
      <c r="G24" s="190" t="str">
        <f t="shared" si="0"/>
        <v xml:space="preserve"> </v>
      </c>
      <c r="H24" s="191" t="str">
        <f t="shared" si="1"/>
        <v xml:space="preserve"> </v>
      </c>
      <c r="I24" s="151"/>
      <c r="K24" s="19" t="str">
        <f t="shared" si="5"/>
        <v xml:space="preserve"> </v>
      </c>
      <c r="L24" s="19" t="e">
        <f>+IF(#REF!=" "," ",IF(#REF!=#REF!,0,IF(#REF!=#REF!,0,1)))</f>
        <v>#REF!</v>
      </c>
    </row>
    <row r="25" spans="2:14" ht="12.75" x14ac:dyDescent="0.2">
      <c r="B25" s="189" t="str">
        <f t="shared" si="2"/>
        <v xml:space="preserve"> </v>
      </c>
      <c r="C25" s="189" t="str">
        <f t="shared" si="3"/>
        <v xml:space="preserve"> </v>
      </c>
      <c r="D25" s="189" t="str">
        <f t="shared" si="3"/>
        <v xml:space="preserve"> </v>
      </c>
      <c r="E25" s="137"/>
      <c r="F25" s="190" t="str">
        <f t="shared" si="4"/>
        <v xml:space="preserve"> </v>
      </c>
      <c r="G25" s="190" t="str">
        <f t="shared" si="0"/>
        <v xml:space="preserve"> </v>
      </c>
      <c r="H25" s="191" t="str">
        <f t="shared" si="1"/>
        <v xml:space="preserve"> </v>
      </c>
      <c r="I25" s="151"/>
      <c r="K25" s="19" t="str">
        <f t="shared" si="5"/>
        <v xml:space="preserve"> </v>
      </c>
      <c r="L25" s="19" t="e">
        <f>+IF(#REF!=" "," ",IF(#REF!=#REF!,0,IF(#REF!=#REF!,0,1)))</f>
        <v>#REF!</v>
      </c>
    </row>
    <row r="26" spans="2:14" ht="12.75" x14ac:dyDescent="0.2">
      <c r="B26" s="189" t="str">
        <f t="shared" si="2"/>
        <v xml:space="preserve"> </v>
      </c>
      <c r="C26" s="189" t="str">
        <f t="shared" ref="C26:C36" si="6">+IF($D$9=$F$18, "N.v.t.", " ")</f>
        <v xml:space="preserve"> </v>
      </c>
      <c r="D26" s="189"/>
      <c r="E26" s="137"/>
      <c r="F26" s="190" t="str">
        <f t="shared" si="4"/>
        <v xml:space="preserve"> </v>
      </c>
      <c r="G26" s="190" t="str">
        <f t="shared" si="0"/>
        <v xml:space="preserve"> </v>
      </c>
      <c r="H26" s="191" t="str">
        <f t="shared" si="1"/>
        <v xml:space="preserve"> </v>
      </c>
      <c r="I26" s="151"/>
      <c r="K26" s="19" t="str">
        <f t="shared" si="5"/>
        <v xml:space="preserve"> </v>
      </c>
      <c r="L26" s="19" t="e">
        <f>+IF(#REF!=" "," ",IF(#REF!=#REF!,0,IF(#REF!=#REF!,0,1)))</f>
        <v>#REF!</v>
      </c>
    </row>
    <row r="27" spans="2:14" ht="12.75" x14ac:dyDescent="0.2">
      <c r="B27" s="189" t="str">
        <f t="shared" si="2"/>
        <v xml:space="preserve"> </v>
      </c>
      <c r="C27" s="189" t="str">
        <f t="shared" si="6"/>
        <v xml:space="preserve"> </v>
      </c>
      <c r="D27" s="189" t="str">
        <f t="shared" ref="D27:D36" si="7">+IF($D$9=$F$18, "N.v.t.", " ")</f>
        <v xml:space="preserve"> </v>
      </c>
      <c r="E27" s="137"/>
      <c r="F27" s="190" t="str">
        <f t="shared" si="4"/>
        <v xml:space="preserve"> </v>
      </c>
      <c r="G27" s="190" t="str">
        <f t="shared" si="0"/>
        <v xml:space="preserve"> </v>
      </c>
      <c r="H27" s="191"/>
      <c r="I27" s="151"/>
      <c r="K27" s="19" t="str">
        <f t="shared" si="5"/>
        <v xml:space="preserve"> </v>
      </c>
      <c r="L27" s="19" t="e">
        <f>+IF(#REF!=" "," ",IF(#REF!=#REF!,0,IF(#REF!=#REF!,0,1)))</f>
        <v>#REF!</v>
      </c>
    </row>
    <row r="28" spans="2:14" ht="12.75" x14ac:dyDescent="0.2">
      <c r="B28" s="189" t="str">
        <f t="shared" si="2"/>
        <v xml:space="preserve"> </v>
      </c>
      <c r="C28" s="189" t="str">
        <f t="shared" si="6"/>
        <v xml:space="preserve"> </v>
      </c>
      <c r="D28" s="189" t="str">
        <f t="shared" si="7"/>
        <v xml:space="preserve"> </v>
      </c>
      <c r="E28" s="137"/>
      <c r="F28" s="190"/>
      <c r="G28" s="190" t="str">
        <f t="shared" si="0"/>
        <v xml:space="preserve"> </v>
      </c>
      <c r="H28" s="191" t="str">
        <f t="shared" si="1"/>
        <v xml:space="preserve"> </v>
      </c>
      <c r="I28" s="151"/>
      <c r="K28" s="19">
        <f t="shared" si="5"/>
        <v>1</v>
      </c>
      <c r="L28" s="19" t="e">
        <f>+IF(#REF!=" "," ",IF(#REF!=#REF!,0,IF(#REF!=#REF!,0,1)))</f>
        <v>#REF!</v>
      </c>
    </row>
    <row r="29" spans="2:14" ht="12.75" x14ac:dyDescent="0.2">
      <c r="B29" s="189" t="str">
        <f t="shared" si="2"/>
        <v xml:space="preserve"> </v>
      </c>
      <c r="C29" s="189" t="str">
        <f t="shared" si="6"/>
        <v xml:space="preserve"> </v>
      </c>
      <c r="D29" s="189" t="str">
        <f t="shared" si="7"/>
        <v xml:space="preserve"> </v>
      </c>
      <c r="E29" s="137"/>
      <c r="F29" s="190" t="str">
        <f t="shared" si="4"/>
        <v xml:space="preserve"> </v>
      </c>
      <c r="G29" s="190" t="str">
        <f t="shared" si="0"/>
        <v xml:space="preserve"> </v>
      </c>
      <c r="H29" s="191" t="str">
        <f t="shared" si="1"/>
        <v xml:space="preserve"> </v>
      </c>
      <c r="I29" s="151"/>
      <c r="K29" s="19" t="str">
        <f t="shared" si="5"/>
        <v xml:space="preserve"> </v>
      </c>
      <c r="L29" s="19" t="e">
        <f>+IF(#REF!=" "," ",IF(#REF!=#REF!,0,IF(#REF!=#REF!,0,1)))</f>
        <v>#REF!</v>
      </c>
    </row>
    <row r="30" spans="2:14" ht="12.75" x14ac:dyDescent="0.2">
      <c r="B30" s="189" t="str">
        <f t="shared" si="2"/>
        <v xml:space="preserve"> </v>
      </c>
      <c r="C30" s="189" t="str">
        <f t="shared" si="6"/>
        <v xml:space="preserve"> </v>
      </c>
      <c r="D30" s="189" t="str">
        <f t="shared" si="7"/>
        <v xml:space="preserve"> </v>
      </c>
      <c r="E30" s="137"/>
      <c r="F30" s="190" t="str">
        <f t="shared" si="4"/>
        <v xml:space="preserve"> </v>
      </c>
      <c r="G30" s="190" t="str">
        <f t="shared" si="0"/>
        <v xml:space="preserve"> </v>
      </c>
      <c r="H30" s="191" t="str">
        <f t="shared" si="1"/>
        <v xml:space="preserve"> </v>
      </c>
      <c r="I30" s="151"/>
      <c r="K30" s="19" t="str">
        <f t="shared" si="5"/>
        <v xml:space="preserve"> </v>
      </c>
      <c r="L30" s="19" t="e">
        <f>+IF(#REF!=" "," ",IF(#REF!=#REF!,0,IF(#REF!=#REF!,0,1)))</f>
        <v>#REF!</v>
      </c>
    </row>
    <row r="31" spans="2:14" ht="12.75" x14ac:dyDescent="0.2">
      <c r="B31" s="189" t="str">
        <f t="shared" si="2"/>
        <v xml:space="preserve"> </v>
      </c>
      <c r="C31" s="189" t="str">
        <f t="shared" si="6"/>
        <v xml:space="preserve"> </v>
      </c>
      <c r="D31" s="189" t="str">
        <f t="shared" si="7"/>
        <v xml:space="preserve"> </v>
      </c>
      <c r="E31" s="137"/>
      <c r="F31" s="190" t="str">
        <f t="shared" si="4"/>
        <v xml:space="preserve"> </v>
      </c>
      <c r="G31" s="190" t="str">
        <f t="shared" si="0"/>
        <v xml:space="preserve"> </v>
      </c>
      <c r="H31" s="191" t="str">
        <f t="shared" si="1"/>
        <v xml:space="preserve"> </v>
      </c>
      <c r="I31" s="151"/>
      <c r="K31" s="19" t="str">
        <f t="shared" si="5"/>
        <v xml:space="preserve"> </v>
      </c>
      <c r="L31" s="19" t="e">
        <f>+IF(#REF!=" "," ",IF(#REF!=#REF!,0,IF(#REF!=#REF!,0,1)))</f>
        <v>#REF!</v>
      </c>
    </row>
    <row r="32" spans="2:14" ht="12.75" x14ac:dyDescent="0.2">
      <c r="B32" s="189" t="str">
        <f t="shared" si="2"/>
        <v xml:space="preserve"> </v>
      </c>
      <c r="C32" s="189" t="str">
        <f t="shared" si="6"/>
        <v xml:space="preserve"> </v>
      </c>
      <c r="D32" s="189"/>
      <c r="E32" s="137"/>
      <c r="F32" s="190" t="str">
        <f t="shared" si="4"/>
        <v xml:space="preserve"> </v>
      </c>
      <c r="G32" s="190" t="str">
        <f t="shared" si="0"/>
        <v xml:space="preserve"> </v>
      </c>
      <c r="H32" s="191" t="str">
        <f t="shared" si="1"/>
        <v xml:space="preserve"> </v>
      </c>
      <c r="I32" s="151"/>
      <c r="K32" s="19" t="str">
        <f t="shared" si="5"/>
        <v xml:space="preserve"> </v>
      </c>
      <c r="L32" s="19" t="e">
        <f>+IF(#REF!=" "," ",IF(#REF!=#REF!,0,IF(#REF!=#REF!,0,1)))</f>
        <v>#REF!</v>
      </c>
    </row>
    <row r="33" spans="2:12" s="17" customFormat="1" ht="12.75" x14ac:dyDescent="0.2">
      <c r="B33" s="189" t="str">
        <f t="shared" si="2"/>
        <v xml:space="preserve"> </v>
      </c>
      <c r="C33" s="189" t="str">
        <f t="shared" si="6"/>
        <v xml:space="preserve"> </v>
      </c>
      <c r="D33" s="189" t="str">
        <f t="shared" si="7"/>
        <v xml:space="preserve"> </v>
      </c>
      <c r="E33" s="137"/>
      <c r="F33" s="190" t="str">
        <f t="shared" si="4"/>
        <v xml:space="preserve"> </v>
      </c>
      <c r="G33" s="190" t="str">
        <f t="shared" si="0"/>
        <v xml:space="preserve"> </v>
      </c>
      <c r="H33" s="191" t="str">
        <f t="shared" si="1"/>
        <v xml:space="preserve"> </v>
      </c>
      <c r="I33" s="151"/>
      <c r="J33" s="19"/>
      <c r="K33" s="19" t="str">
        <f t="shared" si="5"/>
        <v xml:space="preserve"> </v>
      </c>
      <c r="L33" s="19" t="e">
        <f>+IF(#REF!=" "," ",IF(#REF!=#REF!,0,IF(#REF!=#REF!,0,1)))</f>
        <v>#REF!</v>
      </c>
    </row>
    <row r="34" spans="2:12" s="17" customFormat="1" ht="12.75" x14ac:dyDescent="0.2">
      <c r="B34" s="189" t="str">
        <f t="shared" si="2"/>
        <v xml:space="preserve"> </v>
      </c>
      <c r="C34" s="189" t="str">
        <f t="shared" si="6"/>
        <v xml:space="preserve"> </v>
      </c>
      <c r="D34" s="189" t="str">
        <f t="shared" si="7"/>
        <v xml:space="preserve"> </v>
      </c>
      <c r="E34" s="134"/>
      <c r="F34" s="190" t="str">
        <f t="shared" si="4"/>
        <v xml:space="preserve"> </v>
      </c>
      <c r="G34" s="190" t="str">
        <f t="shared" si="0"/>
        <v xml:space="preserve"> </v>
      </c>
      <c r="H34" s="191" t="str">
        <f t="shared" si="1"/>
        <v xml:space="preserve"> </v>
      </c>
      <c r="I34" s="151"/>
      <c r="J34" s="19"/>
      <c r="K34" s="19" t="str">
        <f t="shared" si="5"/>
        <v xml:space="preserve"> </v>
      </c>
      <c r="L34" s="19" t="e">
        <f>+IF(#REF!=" "," ",IF(#REF!=#REF!,0,IF(#REF!=#REF!,0,1)))</f>
        <v>#REF!</v>
      </c>
    </row>
    <row r="35" spans="2:12" s="17" customFormat="1" ht="12.75" x14ac:dyDescent="0.2">
      <c r="B35" s="189" t="str">
        <f t="shared" si="2"/>
        <v xml:space="preserve"> </v>
      </c>
      <c r="C35" s="189" t="str">
        <f t="shared" si="6"/>
        <v xml:space="preserve"> </v>
      </c>
      <c r="D35" s="189" t="str">
        <f t="shared" si="7"/>
        <v xml:space="preserve"> </v>
      </c>
      <c r="E35" s="137"/>
      <c r="F35" s="190" t="str">
        <f t="shared" si="4"/>
        <v xml:space="preserve"> </v>
      </c>
      <c r="G35" s="190" t="str">
        <f t="shared" si="0"/>
        <v xml:space="preserve"> </v>
      </c>
      <c r="H35" s="191" t="str">
        <f t="shared" si="1"/>
        <v xml:space="preserve"> </v>
      </c>
      <c r="I35" s="151"/>
      <c r="J35" s="19"/>
      <c r="K35" s="19" t="str">
        <f t="shared" si="5"/>
        <v xml:space="preserve"> </v>
      </c>
      <c r="L35" s="19" t="e">
        <f>+IF(#REF!=" "," ",IF(#REF!=#REF!,0,IF(#REF!=#REF!,0,1)))</f>
        <v>#REF!</v>
      </c>
    </row>
    <row r="36" spans="2:12" s="17" customFormat="1" ht="12.75" x14ac:dyDescent="0.2">
      <c r="B36" s="189" t="str">
        <f t="shared" si="2"/>
        <v xml:space="preserve"> </v>
      </c>
      <c r="C36" s="189" t="str">
        <f t="shared" si="6"/>
        <v xml:space="preserve"> </v>
      </c>
      <c r="D36" s="189" t="str">
        <f t="shared" si="7"/>
        <v xml:space="preserve"> </v>
      </c>
      <c r="E36" s="137"/>
      <c r="F36" s="190" t="str">
        <f t="shared" si="4"/>
        <v xml:space="preserve"> </v>
      </c>
      <c r="G36" s="190" t="str">
        <f t="shared" si="0"/>
        <v xml:space="preserve"> </v>
      </c>
      <c r="H36" s="191" t="str">
        <f t="shared" si="1"/>
        <v xml:space="preserve"> </v>
      </c>
      <c r="I36" s="151"/>
      <c r="J36" s="19"/>
      <c r="K36" s="19" t="str">
        <f t="shared" si="5"/>
        <v xml:space="preserve"> </v>
      </c>
      <c r="L36" s="19" t="e">
        <f>+IF(#REF!=" "," ",IF(#REF!=#REF!,0,IF(#REF!=#REF!,0,1)))</f>
        <v>#REF!</v>
      </c>
    </row>
    <row r="37" spans="2:12" s="17" customFormat="1" ht="12.75" x14ac:dyDescent="0.2">
      <c r="B37" s="189" t="str">
        <f t="shared" si="2"/>
        <v xml:space="preserve"> </v>
      </c>
      <c r="C37" s="189" t="str">
        <f t="shared" si="2"/>
        <v xml:space="preserve"> </v>
      </c>
      <c r="D37" s="189" t="str">
        <f t="shared" si="2"/>
        <v xml:space="preserve"> </v>
      </c>
      <c r="E37" s="137"/>
      <c r="F37" s="190" t="str">
        <f t="shared" si="4"/>
        <v xml:space="preserve"> </v>
      </c>
      <c r="G37" s="190" t="str">
        <f t="shared" ref="G37:G65" si="8">+IF($F37="Nee, geheel niet van toepassing", "Maatregel n.v.t.", " ")</f>
        <v xml:space="preserve"> </v>
      </c>
      <c r="H37" s="191" t="str">
        <f t="shared" si="1"/>
        <v xml:space="preserve"> </v>
      </c>
      <c r="I37" s="151"/>
      <c r="J37" s="19"/>
      <c r="K37" s="19" t="str">
        <f t="shared" si="5"/>
        <v xml:space="preserve"> </v>
      </c>
      <c r="L37" s="19" t="e">
        <f>+IF(#REF!=" "," ",IF(#REF!=#REF!,0,IF(#REF!=#REF!,0,1)))</f>
        <v>#REF!</v>
      </c>
    </row>
    <row r="38" spans="2:12" s="17" customFormat="1" ht="12.75" x14ac:dyDescent="0.2">
      <c r="B38" s="189" t="str">
        <f t="shared" si="2"/>
        <v xml:space="preserve"> </v>
      </c>
      <c r="C38" s="189" t="str">
        <f t="shared" si="2"/>
        <v xml:space="preserve"> </v>
      </c>
      <c r="D38" s="189" t="str">
        <f t="shared" si="2"/>
        <v xml:space="preserve"> </v>
      </c>
      <c r="E38" s="137"/>
      <c r="F38" s="190" t="str">
        <f t="shared" si="4"/>
        <v xml:space="preserve"> </v>
      </c>
      <c r="G38" s="190" t="str">
        <f t="shared" si="8"/>
        <v xml:space="preserve"> </v>
      </c>
      <c r="H38" s="191" t="str">
        <f t="shared" si="1"/>
        <v xml:space="preserve"> </v>
      </c>
      <c r="I38" s="151"/>
      <c r="J38" s="19"/>
      <c r="K38" s="19" t="str">
        <f t="shared" si="5"/>
        <v xml:space="preserve"> </v>
      </c>
      <c r="L38" s="19" t="e">
        <f>+IF(#REF!=" "," ",IF(#REF!=#REF!,0,IF(#REF!=#REF!,0,1)))</f>
        <v>#REF!</v>
      </c>
    </row>
    <row r="39" spans="2:12" s="17" customFormat="1" ht="12.75" x14ac:dyDescent="0.2">
      <c r="B39" s="189" t="str">
        <f t="shared" si="2"/>
        <v xml:space="preserve"> </v>
      </c>
      <c r="C39" s="189" t="str">
        <f t="shared" si="2"/>
        <v xml:space="preserve"> </v>
      </c>
      <c r="D39" s="189" t="str">
        <f t="shared" si="2"/>
        <v xml:space="preserve"> </v>
      </c>
      <c r="E39" s="134"/>
      <c r="F39" s="190" t="str">
        <f t="shared" si="4"/>
        <v xml:space="preserve"> </v>
      </c>
      <c r="G39" s="190" t="str">
        <f t="shared" si="8"/>
        <v xml:space="preserve"> </v>
      </c>
      <c r="H39" s="191" t="str">
        <f t="shared" si="1"/>
        <v xml:space="preserve"> </v>
      </c>
      <c r="I39" s="151"/>
      <c r="J39" s="19"/>
      <c r="K39" s="19" t="str">
        <f t="shared" si="5"/>
        <v xml:space="preserve"> </v>
      </c>
      <c r="L39" s="19" t="e">
        <f>+IF(#REF!=" "," ",IF(#REF!=#REF!,0,IF(#REF!=#REF!,0,1)))</f>
        <v>#REF!</v>
      </c>
    </row>
    <row r="40" spans="2:12" s="17" customFormat="1" ht="12.75" x14ac:dyDescent="0.2">
      <c r="B40" s="189" t="str">
        <f t="shared" si="2"/>
        <v xml:space="preserve"> </v>
      </c>
      <c r="C40" s="189" t="str">
        <f t="shared" si="2"/>
        <v xml:space="preserve"> </v>
      </c>
      <c r="D40" s="189" t="str">
        <f t="shared" si="2"/>
        <v xml:space="preserve"> </v>
      </c>
      <c r="E40" s="134"/>
      <c r="F40" s="190" t="str">
        <f t="shared" si="4"/>
        <v xml:space="preserve"> </v>
      </c>
      <c r="G40" s="190" t="str">
        <f t="shared" si="8"/>
        <v xml:space="preserve"> </v>
      </c>
      <c r="H40" s="191" t="str">
        <f t="shared" si="1"/>
        <v xml:space="preserve"> </v>
      </c>
      <c r="I40" s="151"/>
      <c r="J40" s="19"/>
      <c r="K40" s="19" t="str">
        <f t="shared" si="5"/>
        <v xml:space="preserve"> </v>
      </c>
      <c r="L40" s="19" t="e">
        <f>+IF(#REF!=" "," ",IF(#REF!=#REF!,0,IF(#REF!=#REF!,0,1)))</f>
        <v>#REF!</v>
      </c>
    </row>
    <row r="41" spans="2:12" s="17" customFormat="1" ht="12.75" x14ac:dyDescent="0.2">
      <c r="B41" s="189" t="str">
        <f t="shared" si="2"/>
        <v xml:space="preserve"> </v>
      </c>
      <c r="C41" s="189" t="str">
        <f t="shared" si="2"/>
        <v xml:space="preserve"> </v>
      </c>
      <c r="D41" s="189" t="str">
        <f t="shared" si="2"/>
        <v xml:space="preserve"> </v>
      </c>
      <c r="E41" s="134"/>
      <c r="F41" s="190" t="str">
        <f t="shared" si="4"/>
        <v xml:space="preserve"> </v>
      </c>
      <c r="G41" s="190" t="str">
        <f t="shared" si="8"/>
        <v xml:space="preserve"> </v>
      </c>
      <c r="H41" s="191" t="str">
        <f t="shared" si="1"/>
        <v xml:space="preserve"> </v>
      </c>
      <c r="I41" s="151"/>
      <c r="J41" s="19"/>
      <c r="K41" s="19" t="str">
        <f t="shared" si="5"/>
        <v xml:space="preserve"> </v>
      </c>
      <c r="L41" s="19" t="e">
        <f>+IF(#REF!=" "," ",IF(#REF!=#REF!,0,IF(#REF!=#REF!,0,1)))</f>
        <v>#REF!</v>
      </c>
    </row>
    <row r="42" spans="2:12" s="17" customFormat="1" ht="12.75" x14ac:dyDescent="0.2">
      <c r="B42" s="189" t="str">
        <f t="shared" si="2"/>
        <v xml:space="preserve"> </v>
      </c>
      <c r="C42" s="189" t="str">
        <f t="shared" si="2"/>
        <v xml:space="preserve"> </v>
      </c>
      <c r="D42" s="189" t="str">
        <f t="shared" si="2"/>
        <v xml:space="preserve"> </v>
      </c>
      <c r="E42" s="137"/>
      <c r="F42" s="190" t="str">
        <f t="shared" si="4"/>
        <v xml:space="preserve"> </v>
      </c>
      <c r="G42" s="190" t="str">
        <f t="shared" si="8"/>
        <v xml:space="preserve"> </v>
      </c>
      <c r="H42" s="191" t="str">
        <f t="shared" si="1"/>
        <v xml:space="preserve"> </v>
      </c>
      <c r="I42" s="151"/>
      <c r="J42" s="19"/>
      <c r="K42" s="19" t="str">
        <f t="shared" si="5"/>
        <v xml:space="preserve"> </v>
      </c>
      <c r="L42" s="19" t="e">
        <f>+IF(#REF!=" "," ",IF(#REF!=#REF!,0,IF(#REF!=#REF!,0,1)))</f>
        <v>#REF!</v>
      </c>
    </row>
    <row r="43" spans="2:12" s="17" customFormat="1" ht="12.75" x14ac:dyDescent="0.2">
      <c r="B43" s="189" t="str">
        <f t="shared" si="2"/>
        <v xml:space="preserve"> </v>
      </c>
      <c r="C43" s="189" t="str">
        <f t="shared" si="2"/>
        <v xml:space="preserve"> </v>
      </c>
      <c r="D43" s="189" t="str">
        <f t="shared" si="2"/>
        <v xml:space="preserve"> </v>
      </c>
      <c r="E43" s="137"/>
      <c r="F43" s="190" t="str">
        <f t="shared" si="4"/>
        <v xml:space="preserve"> </v>
      </c>
      <c r="G43" s="190" t="str">
        <f t="shared" si="8"/>
        <v xml:space="preserve"> </v>
      </c>
      <c r="H43" s="191" t="str">
        <f t="shared" si="1"/>
        <v xml:space="preserve"> </v>
      </c>
      <c r="I43" s="151"/>
      <c r="J43" s="19"/>
      <c r="K43" s="19" t="str">
        <f t="shared" si="5"/>
        <v xml:space="preserve"> </v>
      </c>
      <c r="L43" s="19" t="e">
        <f>+IF(#REF!=" "," ",IF(#REF!=#REF!,0,IF(#REF!=#REF!,0,1)))</f>
        <v>#REF!</v>
      </c>
    </row>
    <row r="44" spans="2:12" s="17" customFormat="1" ht="12.75" x14ac:dyDescent="0.2">
      <c r="B44" s="189" t="str">
        <f t="shared" si="2"/>
        <v xml:space="preserve"> </v>
      </c>
      <c r="C44" s="189" t="str">
        <f t="shared" si="2"/>
        <v xml:space="preserve"> </v>
      </c>
      <c r="D44" s="189" t="str">
        <f t="shared" si="2"/>
        <v xml:space="preserve"> </v>
      </c>
      <c r="E44" s="137"/>
      <c r="F44" s="190" t="str">
        <f t="shared" si="4"/>
        <v xml:space="preserve"> </v>
      </c>
      <c r="G44" s="190" t="str">
        <f t="shared" si="8"/>
        <v xml:space="preserve"> </v>
      </c>
      <c r="H44" s="191" t="str">
        <f t="shared" si="1"/>
        <v xml:space="preserve"> </v>
      </c>
      <c r="I44" s="151"/>
      <c r="J44" s="19"/>
      <c r="K44" s="19" t="str">
        <f t="shared" si="5"/>
        <v xml:space="preserve"> </v>
      </c>
      <c r="L44" s="19" t="e">
        <f>+IF(#REF!=" "," ",IF(#REF!=#REF!,0,IF(#REF!=#REF!,0,1)))</f>
        <v>#REF!</v>
      </c>
    </row>
    <row r="45" spans="2:12" s="17" customFormat="1" ht="12.75" x14ac:dyDescent="0.2">
      <c r="B45" s="189" t="str">
        <f t="shared" si="2"/>
        <v xml:space="preserve"> </v>
      </c>
      <c r="C45" s="189" t="str">
        <f t="shared" si="2"/>
        <v xml:space="preserve"> </v>
      </c>
      <c r="D45" s="189" t="str">
        <f t="shared" si="2"/>
        <v xml:space="preserve"> </v>
      </c>
      <c r="E45" s="137"/>
      <c r="F45" s="190" t="str">
        <f t="shared" si="4"/>
        <v xml:space="preserve"> </v>
      </c>
      <c r="G45" s="190" t="str">
        <f t="shared" si="8"/>
        <v xml:space="preserve"> </v>
      </c>
      <c r="H45" s="191" t="str">
        <f t="shared" si="1"/>
        <v xml:space="preserve"> </v>
      </c>
      <c r="I45" s="151"/>
      <c r="J45" s="19"/>
      <c r="K45" s="19" t="str">
        <f t="shared" si="5"/>
        <v xml:space="preserve"> </v>
      </c>
      <c r="L45" s="19" t="e">
        <f>+IF(#REF!=" "," ",IF(#REF!=#REF!,0,IF(#REF!=#REF!,0,1)))</f>
        <v>#REF!</v>
      </c>
    </row>
    <row r="46" spans="2:12" s="17" customFormat="1" ht="12.75" x14ac:dyDescent="0.2">
      <c r="B46" s="189" t="str">
        <f t="shared" si="2"/>
        <v xml:space="preserve"> </v>
      </c>
      <c r="C46" s="189" t="str">
        <f t="shared" si="2"/>
        <v xml:space="preserve"> </v>
      </c>
      <c r="D46" s="189" t="str">
        <f t="shared" si="2"/>
        <v xml:space="preserve"> </v>
      </c>
      <c r="E46" s="137"/>
      <c r="F46" s="190" t="str">
        <f t="shared" si="4"/>
        <v xml:space="preserve"> </v>
      </c>
      <c r="G46" s="190" t="str">
        <f t="shared" si="8"/>
        <v xml:space="preserve"> </v>
      </c>
      <c r="H46" s="191" t="str">
        <f t="shared" si="1"/>
        <v xml:space="preserve"> </v>
      </c>
      <c r="I46" s="151"/>
      <c r="J46" s="19"/>
      <c r="K46" s="19" t="str">
        <f t="shared" si="5"/>
        <v xml:space="preserve"> </v>
      </c>
      <c r="L46" s="19" t="e">
        <f>+IF(#REF!=" "," ",IF(#REF!=#REF!,0,IF(#REF!=#REF!,0,1)))</f>
        <v>#REF!</v>
      </c>
    </row>
    <row r="47" spans="2:12" s="17" customFormat="1" ht="12.75" x14ac:dyDescent="0.2">
      <c r="B47" s="189" t="str">
        <f t="shared" si="2"/>
        <v xml:space="preserve"> </v>
      </c>
      <c r="C47" s="189" t="str">
        <f t="shared" si="2"/>
        <v xml:space="preserve"> </v>
      </c>
      <c r="D47" s="189" t="str">
        <f t="shared" si="2"/>
        <v xml:space="preserve"> </v>
      </c>
      <c r="E47" s="137"/>
      <c r="F47" s="190" t="str">
        <f t="shared" si="4"/>
        <v xml:space="preserve"> </v>
      </c>
      <c r="G47" s="190" t="str">
        <f t="shared" si="8"/>
        <v xml:space="preserve"> </v>
      </c>
      <c r="H47" s="191" t="str">
        <f t="shared" si="1"/>
        <v xml:space="preserve"> </v>
      </c>
      <c r="I47" s="151"/>
      <c r="J47" s="19"/>
      <c r="K47" s="19" t="str">
        <f t="shared" si="5"/>
        <v xml:space="preserve"> </v>
      </c>
      <c r="L47" s="19" t="e">
        <f>+IF(#REF!=" "," ",IF(#REF!=#REF!,0,IF(#REF!=#REF!,0,1)))</f>
        <v>#REF!</v>
      </c>
    </row>
    <row r="48" spans="2:12" s="17" customFormat="1" ht="12.75" x14ac:dyDescent="0.2">
      <c r="B48" s="189" t="str">
        <f t="shared" si="2"/>
        <v xml:space="preserve"> </v>
      </c>
      <c r="C48" s="189" t="str">
        <f t="shared" si="2"/>
        <v xml:space="preserve"> </v>
      </c>
      <c r="D48" s="189" t="str">
        <f t="shared" si="2"/>
        <v xml:space="preserve"> </v>
      </c>
      <c r="E48" s="137"/>
      <c r="F48" s="190" t="str">
        <f t="shared" si="4"/>
        <v xml:space="preserve"> </v>
      </c>
      <c r="G48" s="190" t="str">
        <f t="shared" si="8"/>
        <v xml:space="preserve"> </v>
      </c>
      <c r="H48" s="191" t="str">
        <f t="shared" si="1"/>
        <v xml:space="preserve"> </v>
      </c>
      <c r="I48" s="151"/>
      <c r="J48" s="19"/>
      <c r="K48" s="19" t="str">
        <f t="shared" si="5"/>
        <v xml:space="preserve"> </v>
      </c>
      <c r="L48" s="19" t="e">
        <f>+IF(#REF!=" "," ",IF(#REF!=#REF!,0,IF(#REF!=#REF!,0,1)))</f>
        <v>#REF!</v>
      </c>
    </row>
    <row r="49" spans="2:12" s="17" customFormat="1" ht="12.75" x14ac:dyDescent="0.2">
      <c r="B49" s="189" t="str">
        <f t="shared" si="2"/>
        <v xml:space="preserve"> </v>
      </c>
      <c r="C49" s="189" t="str">
        <f t="shared" si="2"/>
        <v xml:space="preserve"> </v>
      </c>
      <c r="D49" s="189" t="str">
        <f t="shared" si="2"/>
        <v xml:space="preserve"> </v>
      </c>
      <c r="E49" s="137"/>
      <c r="F49" s="190" t="str">
        <f t="shared" si="4"/>
        <v xml:space="preserve"> </v>
      </c>
      <c r="G49" s="190" t="str">
        <f t="shared" si="8"/>
        <v xml:space="preserve"> </v>
      </c>
      <c r="H49" s="191" t="str">
        <f t="shared" si="1"/>
        <v xml:space="preserve"> </v>
      </c>
      <c r="I49" s="151"/>
      <c r="J49" s="19"/>
      <c r="K49" s="19" t="str">
        <f t="shared" si="5"/>
        <v xml:space="preserve"> </v>
      </c>
      <c r="L49" s="19" t="e">
        <f>+IF(#REF!=" "," ",IF(#REF!=#REF!,0,IF(#REF!=#REF!,0,1)))</f>
        <v>#REF!</v>
      </c>
    </row>
    <row r="50" spans="2:12" s="17" customFormat="1" ht="12.75" x14ac:dyDescent="0.2">
      <c r="B50" s="189" t="str">
        <f t="shared" si="2"/>
        <v xml:space="preserve"> </v>
      </c>
      <c r="C50" s="189" t="str">
        <f t="shared" si="2"/>
        <v xml:space="preserve"> </v>
      </c>
      <c r="D50" s="189" t="str">
        <f t="shared" si="2"/>
        <v xml:space="preserve"> </v>
      </c>
      <c r="E50" s="137"/>
      <c r="F50" s="190" t="str">
        <f t="shared" si="4"/>
        <v xml:space="preserve"> </v>
      </c>
      <c r="G50" s="190" t="str">
        <f t="shared" si="8"/>
        <v xml:space="preserve"> </v>
      </c>
      <c r="H50" s="191" t="str">
        <f t="shared" si="1"/>
        <v xml:space="preserve"> </v>
      </c>
      <c r="I50" s="151"/>
      <c r="J50" s="19"/>
      <c r="K50" s="19" t="str">
        <f t="shared" si="5"/>
        <v xml:space="preserve"> </v>
      </c>
      <c r="L50" s="19" t="e">
        <f>+IF(#REF!=" "," ",IF(#REF!=#REF!,0,IF(#REF!=#REF!,0,1)))</f>
        <v>#REF!</v>
      </c>
    </row>
    <row r="51" spans="2:12" s="17" customFormat="1" ht="12.75" x14ac:dyDescent="0.2">
      <c r="B51" s="189" t="str">
        <f t="shared" si="2"/>
        <v xml:space="preserve"> </v>
      </c>
      <c r="C51" s="189" t="str">
        <f t="shared" si="2"/>
        <v xml:space="preserve"> </v>
      </c>
      <c r="D51" s="189" t="str">
        <f t="shared" si="2"/>
        <v xml:space="preserve"> </v>
      </c>
      <c r="E51" s="137"/>
      <c r="F51" s="190" t="str">
        <f t="shared" si="4"/>
        <v xml:space="preserve"> </v>
      </c>
      <c r="G51" s="190" t="str">
        <f t="shared" si="8"/>
        <v xml:space="preserve"> </v>
      </c>
      <c r="H51" s="191" t="str">
        <f t="shared" si="1"/>
        <v xml:space="preserve"> </v>
      </c>
      <c r="I51" s="151"/>
      <c r="J51" s="19"/>
      <c r="K51" s="19" t="str">
        <f t="shared" si="5"/>
        <v xml:space="preserve"> </v>
      </c>
      <c r="L51" s="19" t="e">
        <f>+IF(#REF!=" "," ",IF(#REF!=#REF!,0,IF(#REF!=#REF!,0,1)))</f>
        <v>#REF!</v>
      </c>
    </row>
    <row r="52" spans="2:12" s="17" customFormat="1" ht="12.75" x14ac:dyDescent="0.2">
      <c r="B52" s="189" t="str">
        <f t="shared" si="2"/>
        <v xml:space="preserve"> </v>
      </c>
      <c r="C52" s="189" t="str">
        <f t="shared" si="2"/>
        <v xml:space="preserve"> </v>
      </c>
      <c r="D52" s="189" t="str">
        <f t="shared" si="2"/>
        <v xml:space="preserve"> </v>
      </c>
      <c r="E52" s="137"/>
      <c r="F52" s="190" t="str">
        <f t="shared" si="4"/>
        <v xml:space="preserve"> </v>
      </c>
      <c r="G52" s="190" t="str">
        <f t="shared" si="8"/>
        <v xml:space="preserve"> </v>
      </c>
      <c r="H52" s="191" t="str">
        <f t="shared" si="1"/>
        <v xml:space="preserve"> </v>
      </c>
      <c r="I52" s="151"/>
      <c r="J52" s="19"/>
      <c r="K52" s="19" t="str">
        <f t="shared" si="5"/>
        <v xml:space="preserve"> </v>
      </c>
      <c r="L52" s="19" t="e">
        <f>+IF(#REF!=" "," ",IF(#REF!=#REF!,0,IF(#REF!=#REF!,0,1)))</f>
        <v>#REF!</v>
      </c>
    </row>
    <row r="53" spans="2:12" s="17" customFormat="1" ht="12.75" x14ac:dyDescent="0.2">
      <c r="B53" s="189" t="str">
        <f t="shared" si="2"/>
        <v xml:space="preserve"> </v>
      </c>
      <c r="C53" s="189" t="str">
        <f t="shared" si="2"/>
        <v xml:space="preserve"> </v>
      </c>
      <c r="D53" s="189" t="str">
        <f t="shared" si="2"/>
        <v xml:space="preserve"> </v>
      </c>
      <c r="E53" s="137"/>
      <c r="F53" s="190" t="str">
        <f t="shared" si="4"/>
        <v xml:space="preserve"> </v>
      </c>
      <c r="G53" s="190" t="str">
        <f t="shared" si="8"/>
        <v xml:space="preserve"> </v>
      </c>
      <c r="H53" s="191" t="str">
        <f t="shared" si="1"/>
        <v xml:space="preserve"> </v>
      </c>
      <c r="I53" s="151"/>
      <c r="J53" s="19"/>
      <c r="K53" s="19" t="str">
        <f t="shared" si="5"/>
        <v xml:space="preserve"> </v>
      </c>
      <c r="L53" s="19" t="e">
        <f>+IF(#REF!=" "," ",IF(#REF!=#REF!,0,IF(#REF!=#REF!,0,1)))</f>
        <v>#REF!</v>
      </c>
    </row>
    <row r="54" spans="2:12" s="17" customFormat="1" ht="12.75" x14ac:dyDescent="0.2">
      <c r="B54" s="189" t="str">
        <f t="shared" si="2"/>
        <v xml:space="preserve"> </v>
      </c>
      <c r="C54" s="189" t="str">
        <f t="shared" si="2"/>
        <v xml:space="preserve"> </v>
      </c>
      <c r="D54" s="189" t="str">
        <f t="shared" si="2"/>
        <v xml:space="preserve"> </v>
      </c>
      <c r="E54" s="137"/>
      <c r="F54" s="190" t="str">
        <f t="shared" si="4"/>
        <v xml:space="preserve"> </v>
      </c>
      <c r="G54" s="190" t="str">
        <f t="shared" si="8"/>
        <v xml:space="preserve"> </v>
      </c>
      <c r="H54" s="191" t="str">
        <f t="shared" si="1"/>
        <v xml:space="preserve"> </v>
      </c>
      <c r="I54" s="151"/>
      <c r="J54" s="19"/>
      <c r="K54" s="19" t="str">
        <f t="shared" si="5"/>
        <v xml:space="preserve"> </v>
      </c>
      <c r="L54" s="19" t="e">
        <f>+IF(#REF!=" "," ",IF(#REF!=#REF!,0,IF(#REF!=#REF!,0,1)))</f>
        <v>#REF!</v>
      </c>
    </row>
    <row r="55" spans="2:12" s="17" customFormat="1" ht="12.75" x14ac:dyDescent="0.2">
      <c r="B55" s="189" t="str">
        <f t="shared" si="2"/>
        <v xml:space="preserve"> </v>
      </c>
      <c r="C55" s="189" t="str">
        <f t="shared" si="2"/>
        <v xml:space="preserve"> </v>
      </c>
      <c r="D55" s="189" t="str">
        <f t="shared" si="2"/>
        <v xml:space="preserve"> </v>
      </c>
      <c r="E55" s="137"/>
      <c r="F55" s="190" t="str">
        <f t="shared" si="4"/>
        <v xml:space="preserve"> </v>
      </c>
      <c r="G55" s="190" t="str">
        <f t="shared" si="8"/>
        <v xml:space="preserve"> </v>
      </c>
      <c r="H55" s="191" t="str">
        <f t="shared" si="1"/>
        <v xml:space="preserve"> </v>
      </c>
      <c r="I55" s="151"/>
      <c r="J55" s="19"/>
      <c r="K55" s="19" t="str">
        <f t="shared" si="5"/>
        <v xml:space="preserve"> </v>
      </c>
      <c r="L55" s="19" t="e">
        <f>+IF(#REF!=" "," ",IF(#REF!=#REF!,0,IF(#REF!=#REF!,0,1)))</f>
        <v>#REF!</v>
      </c>
    </row>
    <row r="56" spans="2:12" s="17" customFormat="1" ht="12.75" x14ac:dyDescent="0.2">
      <c r="B56" s="189" t="str">
        <f t="shared" si="2"/>
        <v xml:space="preserve"> </v>
      </c>
      <c r="C56" s="189" t="str">
        <f t="shared" si="2"/>
        <v xml:space="preserve"> </v>
      </c>
      <c r="D56" s="189" t="str">
        <f t="shared" si="2"/>
        <v xml:space="preserve"> </v>
      </c>
      <c r="E56" s="134"/>
      <c r="F56" s="190" t="str">
        <f t="shared" si="4"/>
        <v xml:space="preserve"> </v>
      </c>
      <c r="G56" s="190" t="str">
        <f t="shared" si="8"/>
        <v xml:space="preserve"> </v>
      </c>
      <c r="H56" s="191" t="str">
        <f t="shared" si="1"/>
        <v xml:space="preserve"> </v>
      </c>
      <c r="I56" s="151"/>
      <c r="J56" s="19"/>
      <c r="K56" s="19" t="str">
        <f t="shared" si="5"/>
        <v xml:space="preserve"> </v>
      </c>
      <c r="L56" s="19" t="e">
        <f>+IF(#REF!=" "," ",IF(#REF!=#REF!,0,IF(#REF!=#REF!,0,1)))</f>
        <v>#REF!</v>
      </c>
    </row>
    <row r="57" spans="2:12" s="17" customFormat="1" ht="12.75" x14ac:dyDescent="0.2">
      <c r="B57" s="189" t="str">
        <f t="shared" si="2"/>
        <v xml:space="preserve"> </v>
      </c>
      <c r="C57" s="189" t="str">
        <f t="shared" si="2"/>
        <v xml:space="preserve"> </v>
      </c>
      <c r="D57" s="189" t="str">
        <f t="shared" si="2"/>
        <v xml:space="preserve"> </v>
      </c>
      <c r="E57" s="137"/>
      <c r="F57" s="190" t="str">
        <f t="shared" si="4"/>
        <v xml:space="preserve"> </v>
      </c>
      <c r="G57" s="190" t="str">
        <f t="shared" si="8"/>
        <v xml:space="preserve"> </v>
      </c>
      <c r="H57" s="191" t="str">
        <f t="shared" si="1"/>
        <v xml:space="preserve"> </v>
      </c>
      <c r="I57" s="151"/>
      <c r="J57" s="19"/>
      <c r="K57" s="19" t="str">
        <f t="shared" si="5"/>
        <v xml:space="preserve"> </v>
      </c>
      <c r="L57" s="19" t="e">
        <f>+IF(#REF!=" "," ",IF(#REF!=#REF!,0,IF(#REF!=#REF!,0,1)))</f>
        <v>#REF!</v>
      </c>
    </row>
    <row r="58" spans="2:12" s="17" customFormat="1" ht="12.75" x14ac:dyDescent="0.2">
      <c r="B58" s="189" t="str">
        <f t="shared" si="2"/>
        <v xml:space="preserve"> </v>
      </c>
      <c r="C58" s="189" t="str">
        <f t="shared" si="2"/>
        <v xml:space="preserve"> </v>
      </c>
      <c r="D58" s="189" t="str">
        <f t="shared" si="2"/>
        <v xml:space="preserve"> </v>
      </c>
      <c r="E58" s="137"/>
      <c r="F58" s="190" t="str">
        <f t="shared" si="4"/>
        <v xml:space="preserve"> </v>
      </c>
      <c r="G58" s="190" t="str">
        <f t="shared" si="8"/>
        <v xml:space="preserve"> </v>
      </c>
      <c r="H58" s="191" t="str">
        <f t="shared" si="1"/>
        <v xml:space="preserve"> </v>
      </c>
      <c r="I58" s="151"/>
      <c r="J58" s="19"/>
      <c r="K58" s="19" t="str">
        <f t="shared" si="5"/>
        <v xml:space="preserve"> </v>
      </c>
      <c r="L58" s="19" t="e">
        <f>+IF(#REF!=" "," ",IF(#REF!=#REF!,0,IF(#REF!=#REF!,0,1)))</f>
        <v>#REF!</v>
      </c>
    </row>
    <row r="59" spans="2:12" s="17" customFormat="1" ht="12.75" x14ac:dyDescent="0.2">
      <c r="B59" s="189" t="str">
        <f t="shared" si="2"/>
        <v xml:space="preserve"> </v>
      </c>
      <c r="C59" s="189" t="str">
        <f t="shared" si="2"/>
        <v xml:space="preserve"> </v>
      </c>
      <c r="D59" s="189" t="str">
        <f t="shared" si="2"/>
        <v xml:space="preserve"> </v>
      </c>
      <c r="E59" s="137"/>
      <c r="F59" s="190" t="str">
        <f t="shared" si="4"/>
        <v xml:space="preserve"> </v>
      </c>
      <c r="G59" s="190" t="str">
        <f t="shared" si="8"/>
        <v xml:space="preserve"> </v>
      </c>
      <c r="H59" s="191" t="str">
        <f t="shared" si="1"/>
        <v xml:space="preserve"> </v>
      </c>
      <c r="I59" s="151"/>
      <c r="J59" s="19"/>
      <c r="K59" s="19" t="str">
        <f t="shared" si="5"/>
        <v xml:space="preserve"> </v>
      </c>
      <c r="L59" s="19" t="e">
        <f>+IF(#REF!=" "," ",IF(#REF!=#REF!,0,IF(#REF!=#REF!,0,1)))</f>
        <v>#REF!</v>
      </c>
    </row>
    <row r="60" spans="2:12" s="17" customFormat="1" ht="12.75" x14ac:dyDescent="0.2">
      <c r="B60" s="189" t="str">
        <f t="shared" si="2"/>
        <v xml:space="preserve"> </v>
      </c>
      <c r="C60" s="189" t="str">
        <f t="shared" si="2"/>
        <v xml:space="preserve"> </v>
      </c>
      <c r="D60" s="189" t="str">
        <f t="shared" si="2"/>
        <v xml:space="preserve"> </v>
      </c>
      <c r="E60" s="137"/>
      <c r="F60" s="190" t="str">
        <f t="shared" si="4"/>
        <v xml:space="preserve"> </v>
      </c>
      <c r="G60" s="190" t="str">
        <f t="shared" si="8"/>
        <v xml:space="preserve"> </v>
      </c>
      <c r="H60" s="191" t="str">
        <f t="shared" si="1"/>
        <v xml:space="preserve"> </v>
      </c>
      <c r="I60" s="151"/>
      <c r="J60" s="19"/>
      <c r="K60" s="19" t="str">
        <f t="shared" si="5"/>
        <v xml:space="preserve"> </v>
      </c>
      <c r="L60" s="19" t="e">
        <f>+IF(#REF!=" "," ",IF(#REF!=#REF!,0,IF(#REF!=#REF!,0,1)))</f>
        <v>#REF!</v>
      </c>
    </row>
    <row r="61" spans="2:12" s="17" customFormat="1" ht="12.75" x14ac:dyDescent="0.2">
      <c r="B61" s="189" t="str">
        <f t="shared" si="2"/>
        <v xml:space="preserve"> </v>
      </c>
      <c r="C61" s="189" t="str">
        <f t="shared" si="2"/>
        <v xml:space="preserve"> </v>
      </c>
      <c r="D61" s="189" t="str">
        <f t="shared" si="2"/>
        <v xml:space="preserve"> </v>
      </c>
      <c r="E61" s="137"/>
      <c r="F61" s="190" t="str">
        <f t="shared" si="4"/>
        <v xml:space="preserve"> </v>
      </c>
      <c r="G61" s="190" t="str">
        <f t="shared" si="8"/>
        <v xml:space="preserve"> </v>
      </c>
      <c r="H61" s="191" t="str">
        <f t="shared" si="1"/>
        <v xml:space="preserve"> </v>
      </c>
      <c r="I61" s="151"/>
      <c r="J61" s="19"/>
      <c r="K61" s="19" t="str">
        <f t="shared" si="5"/>
        <v xml:space="preserve"> </v>
      </c>
      <c r="L61" s="19" t="e">
        <f>+IF(#REF!=" "," ",IF(#REF!=#REF!,0,IF(#REF!=#REF!,0,1)))</f>
        <v>#REF!</v>
      </c>
    </row>
    <row r="62" spans="2:12" s="17" customFormat="1" ht="12.75" x14ac:dyDescent="0.2">
      <c r="B62" s="189" t="str">
        <f t="shared" si="2"/>
        <v xml:space="preserve"> </v>
      </c>
      <c r="C62" s="189" t="str">
        <f t="shared" si="2"/>
        <v xml:space="preserve"> </v>
      </c>
      <c r="D62" s="189" t="str">
        <f t="shared" si="2"/>
        <v xml:space="preserve"> </v>
      </c>
      <c r="E62" s="137"/>
      <c r="F62" s="190" t="str">
        <f t="shared" si="4"/>
        <v xml:space="preserve"> </v>
      </c>
      <c r="G62" s="190" t="str">
        <f t="shared" si="8"/>
        <v xml:space="preserve"> </v>
      </c>
      <c r="H62" s="191" t="str">
        <f t="shared" si="1"/>
        <v xml:space="preserve"> </v>
      </c>
      <c r="I62" s="151"/>
      <c r="J62" s="19"/>
      <c r="K62" s="19" t="str">
        <f t="shared" si="5"/>
        <v xml:space="preserve"> </v>
      </c>
      <c r="L62" s="19" t="e">
        <f>+IF(#REF!=" "," ",IF(#REF!=#REF!,0,IF(#REF!=#REF!,0,1)))</f>
        <v>#REF!</v>
      </c>
    </row>
    <row r="63" spans="2:12" s="17" customFormat="1" ht="12.75" x14ac:dyDescent="0.2">
      <c r="B63" s="189" t="str">
        <f t="shared" si="2"/>
        <v xml:space="preserve"> </v>
      </c>
      <c r="C63" s="189" t="str">
        <f t="shared" si="2"/>
        <v xml:space="preserve"> </v>
      </c>
      <c r="D63" s="189" t="str">
        <f t="shared" si="2"/>
        <v xml:space="preserve"> </v>
      </c>
      <c r="E63" s="137"/>
      <c r="F63" s="190" t="str">
        <f t="shared" si="4"/>
        <v xml:space="preserve"> </v>
      </c>
      <c r="G63" s="190" t="str">
        <f t="shared" si="8"/>
        <v xml:space="preserve"> </v>
      </c>
      <c r="H63" s="191" t="str">
        <f t="shared" si="1"/>
        <v xml:space="preserve"> </v>
      </c>
      <c r="I63" s="151"/>
      <c r="J63" s="19"/>
      <c r="K63" s="19" t="str">
        <f t="shared" si="5"/>
        <v xml:space="preserve"> </v>
      </c>
      <c r="L63" s="19" t="e">
        <f>+IF(#REF!=" "," ",IF(#REF!=#REF!,0,IF(#REF!=#REF!,0,1)))</f>
        <v>#REF!</v>
      </c>
    </row>
    <row r="64" spans="2:12" s="17" customFormat="1" ht="12.75" x14ac:dyDescent="0.2">
      <c r="B64" s="189" t="str">
        <f t="shared" si="2"/>
        <v xml:space="preserve"> </v>
      </c>
      <c r="C64" s="189" t="str">
        <f t="shared" si="2"/>
        <v xml:space="preserve"> </v>
      </c>
      <c r="D64" s="189" t="str">
        <f t="shared" si="2"/>
        <v xml:space="preserve"> </v>
      </c>
      <c r="E64" s="137"/>
      <c r="F64" s="190" t="str">
        <f t="shared" si="4"/>
        <v xml:space="preserve"> </v>
      </c>
      <c r="G64" s="190" t="str">
        <f t="shared" si="8"/>
        <v xml:space="preserve"> </v>
      </c>
      <c r="H64" s="191" t="str">
        <f t="shared" si="1"/>
        <v xml:space="preserve"> </v>
      </c>
      <c r="I64" s="151"/>
      <c r="J64" s="19"/>
      <c r="K64" s="19" t="str">
        <f t="shared" si="5"/>
        <v xml:space="preserve"> </v>
      </c>
      <c r="L64" s="19" t="e">
        <f>+IF(#REF!=" "," ",IF(#REF!=#REF!,0,IF(#REF!=#REF!,0,1)))</f>
        <v>#REF!</v>
      </c>
    </row>
    <row r="65" spans="2:14" ht="12.75" x14ac:dyDescent="0.2">
      <c r="B65" s="189" t="str">
        <f t="shared" si="2"/>
        <v xml:space="preserve"> </v>
      </c>
      <c r="C65" s="189" t="str">
        <f t="shared" si="2"/>
        <v xml:space="preserve"> </v>
      </c>
      <c r="D65" s="189" t="str">
        <f t="shared" si="2"/>
        <v xml:space="preserve"> </v>
      </c>
      <c r="E65" s="137"/>
      <c r="F65" s="190" t="str">
        <f t="shared" si="4"/>
        <v xml:space="preserve"> </v>
      </c>
      <c r="G65" s="190" t="str">
        <f t="shared" si="8"/>
        <v xml:space="preserve"> </v>
      </c>
      <c r="H65" s="191" t="str">
        <f t="shared" si="1"/>
        <v xml:space="preserve"> </v>
      </c>
      <c r="I65" s="151"/>
      <c r="K65" s="19" t="str">
        <f t="shared" si="5"/>
        <v xml:space="preserve"> </v>
      </c>
      <c r="L65" s="19" t="e">
        <f>+IF(#REF!=" "," ",IF(#REF!=#REF!,0,IF(#REF!=#REF!,0,1)))</f>
        <v>#REF!</v>
      </c>
    </row>
    <row r="66" spans="2:14" ht="11.1" customHeight="1" x14ac:dyDescent="0.2">
      <c r="E66" s="24"/>
      <c r="F66" s="17"/>
      <c r="G66" s="17"/>
      <c r="H66" s="17"/>
      <c r="I66" s="24"/>
      <c r="J66" s="17"/>
      <c r="K66" s="18"/>
      <c r="L66" s="18"/>
      <c r="M66" s="17"/>
      <c r="N66" s="17"/>
    </row>
    <row r="67" spans="2:14" hidden="1" x14ac:dyDescent="0.2">
      <c r="E67" s="24"/>
      <c r="F67" s="17"/>
      <c r="G67" s="17"/>
      <c r="H67" s="17"/>
      <c r="I67" s="24"/>
      <c r="J67" s="17"/>
      <c r="K67" s="18"/>
      <c r="L67" s="18"/>
      <c r="M67" s="17"/>
      <c r="N67" s="17"/>
    </row>
    <row r="68" spans="2:14" hidden="1" x14ac:dyDescent="0.2">
      <c r="E68" s="24"/>
      <c r="J68" s="17"/>
      <c r="K68" s="18"/>
      <c r="L68" s="18"/>
      <c r="M68" s="17"/>
      <c r="N68" s="17"/>
    </row>
    <row r="69" spans="2:14" hidden="1" x14ac:dyDescent="0.2">
      <c r="E69" s="24"/>
      <c r="J69" s="17"/>
      <c r="K69" s="18"/>
      <c r="L69" s="18"/>
      <c r="M69" s="17"/>
      <c r="N69" s="17"/>
    </row>
    <row r="70" spans="2:14" hidden="1" x14ac:dyDescent="0.2">
      <c r="E70" s="24"/>
      <c r="J70" s="17"/>
      <c r="K70" s="18"/>
      <c r="L70" s="18"/>
      <c r="M70" s="17"/>
      <c r="N70" s="17"/>
    </row>
    <row r="71" spans="2:14" hidden="1" x14ac:dyDescent="0.2">
      <c r="E71" s="24"/>
      <c r="J71" s="17"/>
      <c r="K71" s="18"/>
      <c r="L71" s="18"/>
      <c r="M71" s="17"/>
      <c r="N71" s="17"/>
    </row>
    <row r="72" spans="2:14" hidden="1" x14ac:dyDescent="0.2">
      <c r="E72" s="24"/>
      <c r="F72" s="17"/>
      <c r="G72" s="17"/>
      <c r="H72" s="17"/>
      <c r="I72" s="24"/>
      <c r="J72" s="17"/>
      <c r="K72" s="18"/>
      <c r="L72" s="18"/>
      <c r="M72" s="17"/>
      <c r="N72" s="17"/>
    </row>
    <row r="73" spans="2:14" hidden="1" x14ac:dyDescent="0.2">
      <c r="E73" s="24"/>
      <c r="F73" s="17"/>
      <c r="G73" s="17"/>
      <c r="H73" s="17"/>
      <c r="I73" s="24"/>
      <c r="J73" s="17"/>
      <c r="K73" s="18"/>
      <c r="L73" s="18"/>
      <c r="M73" s="17"/>
      <c r="N73" s="17"/>
    </row>
    <row r="74" spans="2:14" s="24" customFormat="1" hidden="1" x14ac:dyDescent="0.2">
      <c r="B74" s="18"/>
      <c r="C74" s="18"/>
      <c r="D74" s="18"/>
      <c r="E74" s="18"/>
      <c r="F74" s="18"/>
      <c r="G74" s="18"/>
      <c r="H74" s="18"/>
      <c r="I74" s="18"/>
      <c r="J74" s="18"/>
      <c r="K74" s="18"/>
      <c r="L74" s="18"/>
      <c r="M74" s="18"/>
      <c r="N74" s="18"/>
    </row>
    <row r="75" spans="2:14" s="24" customFormat="1" hidden="1" x14ac:dyDescent="0.2">
      <c r="B75" s="18"/>
      <c r="C75" s="18"/>
      <c r="D75" s="18"/>
      <c r="E75" s="18"/>
      <c r="F75" s="18"/>
      <c r="G75" s="18"/>
      <c r="H75" s="18"/>
      <c r="I75" s="18"/>
      <c r="J75" s="18"/>
      <c r="K75" s="18"/>
      <c r="L75" s="18"/>
      <c r="M75" s="18"/>
      <c r="N75" s="18"/>
    </row>
    <row r="76" spans="2:14" s="24" customFormat="1" hidden="1" x14ac:dyDescent="0.2">
      <c r="B76" s="18"/>
      <c r="C76" s="18"/>
      <c r="D76" s="18"/>
      <c r="E76" s="18"/>
      <c r="F76" s="18"/>
      <c r="G76" s="18"/>
      <c r="H76" s="18"/>
      <c r="I76" s="18"/>
      <c r="J76" s="18"/>
      <c r="K76" s="18"/>
      <c r="L76" s="18"/>
      <c r="M76" s="18"/>
      <c r="N76" s="18"/>
    </row>
    <row r="77" spans="2:14" s="24" customFormat="1" hidden="1" x14ac:dyDescent="0.2">
      <c r="B77" s="18"/>
      <c r="C77" s="18"/>
      <c r="D77" s="18"/>
      <c r="E77" s="18"/>
      <c r="F77" s="18"/>
      <c r="G77" s="18"/>
      <c r="H77" s="18"/>
      <c r="I77" s="18"/>
      <c r="J77" s="18"/>
      <c r="K77" s="18"/>
      <c r="L77" s="18"/>
      <c r="M77" s="18"/>
      <c r="N77" s="18"/>
    </row>
    <row r="78" spans="2:14" s="24" customFormat="1" hidden="1" x14ac:dyDescent="0.2">
      <c r="B78" s="18"/>
      <c r="C78" s="18"/>
      <c r="D78" s="18"/>
      <c r="E78" s="18"/>
      <c r="F78" s="18"/>
      <c r="G78" s="18"/>
      <c r="H78" s="18"/>
      <c r="I78" s="18"/>
      <c r="J78" s="18"/>
      <c r="K78" s="18"/>
      <c r="L78" s="18"/>
      <c r="M78" s="18"/>
      <c r="N78" s="18"/>
    </row>
    <row r="79" spans="2:14" s="24" customFormat="1" hidden="1" x14ac:dyDescent="0.2">
      <c r="B79" s="18"/>
      <c r="C79" s="18"/>
      <c r="D79" s="18"/>
      <c r="E79" s="18"/>
      <c r="F79" s="18"/>
      <c r="G79" s="18"/>
      <c r="H79" s="18"/>
      <c r="I79" s="18"/>
      <c r="J79" s="18"/>
      <c r="K79" s="18"/>
      <c r="L79" s="18"/>
      <c r="M79" s="18"/>
      <c r="N79" s="18"/>
    </row>
    <row r="80" spans="2:14" s="24" customFormat="1" hidden="1" x14ac:dyDescent="0.2">
      <c r="B80" s="18"/>
      <c r="C80" s="18"/>
      <c r="D80" s="18"/>
      <c r="E80" s="18"/>
      <c r="F80" s="18"/>
      <c r="G80" s="18"/>
      <c r="H80" s="18"/>
      <c r="I80" s="18"/>
      <c r="J80" s="18"/>
      <c r="K80" s="18"/>
      <c r="L80" s="18"/>
      <c r="M80" s="18"/>
      <c r="N80" s="18"/>
    </row>
    <row r="81" spans="2:14" s="24" customFormat="1" hidden="1" x14ac:dyDescent="0.2">
      <c r="B81" s="18"/>
      <c r="C81" s="18"/>
      <c r="D81" s="18"/>
      <c r="E81" s="18"/>
      <c r="F81" s="18"/>
      <c r="G81" s="18"/>
      <c r="H81" s="18"/>
      <c r="I81" s="18"/>
      <c r="J81" s="18"/>
      <c r="K81" s="18"/>
      <c r="L81" s="18"/>
      <c r="M81" s="18"/>
      <c r="N81" s="18"/>
    </row>
    <row r="82" spans="2:14" s="24" customFormat="1" hidden="1" x14ac:dyDescent="0.2">
      <c r="B82" s="18"/>
      <c r="C82" s="18"/>
      <c r="D82" s="18"/>
      <c r="E82" s="18"/>
      <c r="F82" s="18"/>
      <c r="G82" s="18"/>
      <c r="H82" s="18"/>
      <c r="I82" s="18"/>
      <c r="J82" s="18"/>
      <c r="K82" s="18"/>
      <c r="L82" s="18"/>
      <c r="M82" s="18"/>
      <c r="N82" s="18"/>
    </row>
    <row r="83" spans="2:14" s="24" customFormat="1" hidden="1" x14ac:dyDescent="0.2">
      <c r="B83" s="18"/>
      <c r="C83" s="18"/>
      <c r="D83" s="18"/>
      <c r="E83" s="18"/>
      <c r="F83" s="18"/>
      <c r="G83" s="18"/>
      <c r="H83" s="18"/>
      <c r="I83" s="18"/>
      <c r="J83" s="18"/>
      <c r="K83" s="18"/>
      <c r="L83" s="18"/>
      <c r="M83" s="18"/>
      <c r="N83" s="18"/>
    </row>
    <row r="84" spans="2:14" s="24" customFormat="1" hidden="1" x14ac:dyDescent="0.2">
      <c r="B84" s="18"/>
      <c r="C84" s="18"/>
      <c r="D84" s="18"/>
      <c r="E84" s="18"/>
      <c r="F84" s="18"/>
      <c r="G84" s="18"/>
      <c r="H84" s="18"/>
      <c r="I84" s="18"/>
      <c r="J84" s="18"/>
      <c r="K84" s="18"/>
      <c r="L84" s="18"/>
      <c r="M84" s="18"/>
      <c r="N84" s="18"/>
    </row>
    <row r="85" spans="2:14" s="24" customFormat="1" hidden="1" x14ac:dyDescent="0.2">
      <c r="B85" s="18"/>
      <c r="C85" s="18"/>
      <c r="D85" s="18"/>
      <c r="E85" s="18"/>
      <c r="F85" s="18"/>
      <c r="G85" s="18"/>
      <c r="H85" s="18"/>
      <c r="I85" s="18"/>
      <c r="J85" s="18"/>
      <c r="K85" s="18"/>
      <c r="L85" s="18"/>
      <c r="M85" s="18"/>
      <c r="N85" s="18"/>
    </row>
    <row r="86" spans="2:14" s="24" customFormat="1" hidden="1" x14ac:dyDescent="0.2">
      <c r="B86" s="18"/>
      <c r="C86" s="18"/>
      <c r="D86" s="18"/>
      <c r="E86" s="18"/>
      <c r="F86" s="18"/>
      <c r="G86" s="18"/>
      <c r="H86" s="18"/>
      <c r="I86" s="18"/>
      <c r="J86" s="18"/>
      <c r="K86" s="18"/>
      <c r="L86" s="18"/>
      <c r="M86" s="18"/>
      <c r="N86" s="18"/>
    </row>
    <row r="87" spans="2:14" s="24" customFormat="1" hidden="1" x14ac:dyDescent="0.2">
      <c r="B87" s="18"/>
      <c r="C87" s="18"/>
      <c r="D87" s="18"/>
      <c r="E87" s="18"/>
      <c r="F87" s="18"/>
      <c r="G87" s="18"/>
      <c r="H87" s="18"/>
      <c r="I87" s="18"/>
      <c r="J87" s="18"/>
      <c r="K87" s="18"/>
      <c r="L87" s="18"/>
      <c r="M87" s="18"/>
      <c r="N87" s="18"/>
    </row>
    <row r="88" spans="2:14" s="24" customFormat="1" hidden="1" x14ac:dyDescent="0.2">
      <c r="B88" s="18"/>
      <c r="C88" s="18"/>
      <c r="D88" s="18"/>
      <c r="E88" s="18"/>
      <c r="F88" s="18"/>
      <c r="G88" s="18"/>
      <c r="H88" s="18"/>
      <c r="I88" s="18"/>
      <c r="J88" s="18"/>
      <c r="K88" s="18"/>
      <c r="L88" s="18"/>
      <c r="M88" s="18"/>
      <c r="N88" s="18"/>
    </row>
    <row r="89" spans="2:14" s="24" customFormat="1" hidden="1" x14ac:dyDescent="0.2">
      <c r="B89" s="18"/>
      <c r="C89" s="18"/>
      <c r="D89" s="18"/>
      <c r="E89" s="18"/>
      <c r="F89" s="18"/>
      <c r="G89" s="18"/>
      <c r="H89" s="18"/>
      <c r="I89" s="18"/>
      <c r="J89" s="18"/>
      <c r="K89" s="18"/>
      <c r="L89" s="18"/>
      <c r="M89" s="18"/>
      <c r="N89" s="18"/>
    </row>
    <row r="90" spans="2:14" s="24" customFormat="1" hidden="1" x14ac:dyDescent="0.2">
      <c r="B90" s="18"/>
      <c r="C90" s="18"/>
      <c r="D90" s="18"/>
      <c r="E90" s="18"/>
      <c r="F90" s="18"/>
      <c r="G90" s="18"/>
      <c r="H90" s="18"/>
      <c r="I90" s="18"/>
      <c r="J90" s="18"/>
      <c r="K90" s="18"/>
      <c r="L90" s="18"/>
      <c r="M90" s="18"/>
      <c r="N90" s="18"/>
    </row>
    <row r="91" spans="2:14" s="24" customFormat="1" hidden="1" x14ac:dyDescent="0.2">
      <c r="B91" s="18"/>
      <c r="C91" s="18"/>
      <c r="D91" s="18"/>
      <c r="E91" s="18"/>
      <c r="F91" s="18"/>
      <c r="G91" s="18"/>
      <c r="H91" s="18"/>
      <c r="I91" s="18"/>
      <c r="J91" s="18"/>
      <c r="K91" s="18"/>
      <c r="L91" s="18"/>
      <c r="M91" s="18"/>
      <c r="N91" s="18"/>
    </row>
    <row r="92" spans="2:14" s="24" customFormat="1" hidden="1" x14ac:dyDescent="0.2">
      <c r="B92" s="18"/>
      <c r="C92" s="18"/>
      <c r="D92" s="18"/>
      <c r="E92" s="18"/>
      <c r="F92" s="18"/>
      <c r="G92" s="18"/>
      <c r="H92" s="18"/>
      <c r="I92" s="18"/>
      <c r="J92" s="18"/>
      <c r="K92" s="18"/>
      <c r="L92" s="18"/>
      <c r="M92" s="18"/>
      <c r="N92" s="18"/>
    </row>
    <row r="93" spans="2:14" s="24" customFormat="1" hidden="1" x14ac:dyDescent="0.2">
      <c r="B93" s="18"/>
      <c r="C93" s="18"/>
      <c r="D93" s="18"/>
      <c r="E93" s="18"/>
      <c r="F93" s="18"/>
      <c r="G93" s="18"/>
      <c r="H93" s="18"/>
      <c r="I93" s="18"/>
      <c r="J93" s="18"/>
      <c r="K93" s="18"/>
      <c r="L93" s="18"/>
      <c r="M93" s="18"/>
      <c r="N93" s="18"/>
    </row>
    <row r="94" spans="2:14" s="24" customFormat="1" hidden="1" x14ac:dyDescent="0.2">
      <c r="B94" s="18"/>
      <c r="C94" s="18"/>
      <c r="D94" s="18"/>
      <c r="E94" s="18"/>
      <c r="F94" s="18"/>
      <c r="G94" s="18"/>
      <c r="H94" s="18"/>
      <c r="I94" s="18"/>
      <c r="J94" s="18"/>
      <c r="K94" s="18"/>
      <c r="L94" s="18"/>
      <c r="M94" s="18"/>
      <c r="N94" s="18"/>
    </row>
    <row r="95" spans="2:14" s="24" customFormat="1" hidden="1" x14ac:dyDescent="0.2">
      <c r="B95" s="18"/>
      <c r="C95" s="18"/>
      <c r="D95" s="18"/>
      <c r="E95" s="18"/>
      <c r="F95" s="18"/>
      <c r="G95" s="18"/>
      <c r="H95" s="18"/>
      <c r="I95" s="18"/>
      <c r="J95" s="18"/>
      <c r="K95" s="18"/>
      <c r="L95" s="18"/>
      <c r="M95" s="18"/>
      <c r="N95" s="18"/>
    </row>
    <row r="96" spans="2:14" s="24" customFormat="1" hidden="1" x14ac:dyDescent="0.2">
      <c r="B96" s="18"/>
      <c r="C96" s="18"/>
      <c r="D96" s="18"/>
      <c r="E96" s="18"/>
      <c r="F96" s="18"/>
      <c r="G96" s="18"/>
      <c r="H96" s="18"/>
      <c r="I96" s="18"/>
      <c r="J96" s="18"/>
      <c r="K96" s="18"/>
      <c r="L96" s="18"/>
      <c r="M96" s="18"/>
      <c r="N96" s="18"/>
    </row>
    <row r="97" spans="2:14" s="24" customFormat="1" hidden="1" x14ac:dyDescent="0.2">
      <c r="B97" s="18"/>
      <c r="C97" s="18"/>
      <c r="D97" s="18"/>
      <c r="E97" s="18"/>
      <c r="F97" s="18"/>
      <c r="G97" s="18"/>
      <c r="H97" s="18"/>
      <c r="I97" s="18"/>
      <c r="J97" s="18"/>
      <c r="K97" s="18"/>
      <c r="L97" s="18"/>
      <c r="M97" s="18"/>
      <c r="N97" s="18"/>
    </row>
    <row r="98" spans="2:14" s="24" customFormat="1" hidden="1" x14ac:dyDescent="0.2">
      <c r="B98" s="18"/>
      <c r="C98" s="18"/>
      <c r="D98" s="18"/>
      <c r="E98" s="18"/>
      <c r="F98" s="18"/>
      <c r="G98" s="18"/>
      <c r="H98" s="18"/>
      <c r="I98" s="18"/>
      <c r="J98" s="18"/>
      <c r="K98" s="18"/>
      <c r="L98" s="18"/>
      <c r="M98" s="18"/>
      <c r="N98" s="18"/>
    </row>
    <row r="99" spans="2:14" s="24" customFormat="1" hidden="1" x14ac:dyDescent="0.2">
      <c r="B99" s="18"/>
      <c r="C99" s="18"/>
      <c r="D99" s="18"/>
      <c r="E99" s="18"/>
      <c r="F99" s="18"/>
      <c r="G99" s="18"/>
      <c r="H99" s="18"/>
      <c r="I99" s="18"/>
      <c r="J99" s="18"/>
      <c r="K99" s="18"/>
      <c r="L99" s="18"/>
      <c r="M99" s="18"/>
      <c r="N99" s="18"/>
    </row>
    <row r="100" spans="2:14" s="24" customFormat="1" hidden="1" x14ac:dyDescent="0.2">
      <c r="B100" s="18"/>
      <c r="C100" s="18"/>
      <c r="D100" s="18"/>
      <c r="E100" s="18"/>
      <c r="F100" s="18"/>
      <c r="G100" s="18"/>
      <c r="H100" s="18"/>
      <c r="I100" s="18"/>
      <c r="J100" s="18"/>
      <c r="K100" s="18"/>
      <c r="L100" s="18"/>
      <c r="M100" s="18"/>
      <c r="N100" s="18"/>
    </row>
    <row r="101" spans="2:14" s="24" customFormat="1" hidden="1" x14ac:dyDescent="0.2">
      <c r="B101" s="18"/>
      <c r="C101" s="18"/>
      <c r="D101" s="18"/>
      <c r="E101" s="18"/>
      <c r="F101" s="18"/>
      <c r="G101" s="18"/>
      <c r="H101" s="18"/>
      <c r="I101" s="18"/>
      <c r="J101" s="18"/>
      <c r="K101" s="18"/>
      <c r="L101" s="18"/>
      <c r="M101" s="18"/>
      <c r="N101" s="18"/>
    </row>
    <row r="102" spans="2:14" s="24" customFormat="1" hidden="1" x14ac:dyDescent="0.2">
      <c r="B102" s="18"/>
      <c r="C102" s="18"/>
      <c r="D102" s="18"/>
      <c r="E102" s="18"/>
      <c r="F102" s="18"/>
      <c r="G102" s="18"/>
      <c r="H102" s="18"/>
      <c r="I102" s="18"/>
      <c r="J102" s="18"/>
      <c r="K102" s="18"/>
      <c r="L102" s="18"/>
      <c r="M102" s="18"/>
      <c r="N102" s="18"/>
    </row>
    <row r="103" spans="2:14" s="24" customFormat="1" hidden="1" x14ac:dyDescent="0.2">
      <c r="B103" s="18"/>
      <c r="C103" s="18"/>
      <c r="D103" s="18"/>
      <c r="E103" s="18"/>
      <c r="F103" s="18"/>
      <c r="G103" s="18"/>
      <c r="H103" s="18"/>
      <c r="I103" s="18"/>
      <c r="J103" s="18"/>
      <c r="K103" s="18"/>
      <c r="L103" s="18"/>
      <c r="M103" s="18"/>
      <c r="N103" s="18"/>
    </row>
    <row r="104" spans="2:14" s="24" customFormat="1" hidden="1" x14ac:dyDescent="0.2">
      <c r="B104" s="18"/>
      <c r="C104" s="18"/>
      <c r="D104" s="18"/>
      <c r="E104" s="18"/>
      <c r="F104" s="18"/>
      <c r="G104" s="18"/>
      <c r="H104" s="18"/>
      <c r="I104" s="18"/>
      <c r="J104" s="18"/>
      <c r="K104" s="18"/>
      <c r="L104" s="18"/>
      <c r="M104" s="18"/>
      <c r="N104" s="18"/>
    </row>
    <row r="105" spans="2:14" s="24" customFormat="1" hidden="1" x14ac:dyDescent="0.2">
      <c r="B105" s="18"/>
      <c r="C105" s="18"/>
      <c r="D105" s="18"/>
      <c r="E105" s="18"/>
      <c r="F105" s="18"/>
      <c r="G105" s="18"/>
      <c r="H105" s="18"/>
      <c r="I105" s="18"/>
      <c r="J105" s="18"/>
      <c r="K105" s="18"/>
      <c r="L105" s="18"/>
      <c r="M105" s="18"/>
      <c r="N105" s="18"/>
    </row>
    <row r="106" spans="2:14" s="24" customFormat="1" hidden="1" x14ac:dyDescent="0.2">
      <c r="B106" s="18"/>
      <c r="C106" s="18"/>
      <c r="D106" s="18"/>
      <c r="E106" s="18"/>
      <c r="F106" s="18"/>
      <c r="G106" s="18"/>
      <c r="H106" s="18"/>
      <c r="I106" s="18"/>
      <c r="J106" s="18"/>
      <c r="K106" s="18"/>
      <c r="L106" s="18"/>
      <c r="M106" s="18"/>
      <c r="N106" s="18"/>
    </row>
    <row r="107" spans="2:14" s="24" customFormat="1" hidden="1" x14ac:dyDescent="0.2">
      <c r="B107" s="18"/>
      <c r="C107" s="18"/>
      <c r="D107" s="18"/>
      <c r="E107" s="18"/>
      <c r="F107" s="18"/>
      <c r="G107" s="18"/>
      <c r="H107" s="18"/>
      <c r="I107" s="18"/>
      <c r="J107" s="18"/>
      <c r="K107" s="18"/>
      <c r="L107" s="18"/>
      <c r="M107" s="18"/>
      <c r="N107" s="18"/>
    </row>
    <row r="108" spans="2:14" s="24" customFormat="1" hidden="1" x14ac:dyDescent="0.2">
      <c r="B108" s="18"/>
      <c r="C108" s="18"/>
      <c r="D108" s="18"/>
      <c r="E108" s="18"/>
      <c r="F108" s="18"/>
      <c r="G108" s="18"/>
      <c r="H108" s="18"/>
      <c r="I108" s="18"/>
      <c r="J108" s="18"/>
      <c r="K108" s="18"/>
      <c r="L108" s="18"/>
      <c r="M108" s="18"/>
      <c r="N108" s="18"/>
    </row>
    <row r="109" spans="2:14" s="24" customFormat="1" hidden="1" x14ac:dyDescent="0.2">
      <c r="B109" s="18"/>
      <c r="C109" s="18"/>
      <c r="D109" s="18"/>
      <c r="E109" s="18"/>
      <c r="F109" s="18"/>
      <c r="G109" s="18"/>
      <c r="H109" s="18"/>
      <c r="I109" s="18"/>
      <c r="J109" s="18"/>
      <c r="K109" s="18"/>
      <c r="L109" s="18"/>
      <c r="M109" s="18"/>
      <c r="N109" s="18"/>
    </row>
    <row r="110" spans="2:14" s="24" customFormat="1" hidden="1" x14ac:dyDescent="0.2">
      <c r="B110" s="18"/>
      <c r="C110" s="18"/>
      <c r="D110" s="18"/>
      <c r="E110" s="18"/>
      <c r="F110" s="18"/>
      <c r="G110" s="18"/>
      <c r="H110" s="18"/>
      <c r="I110" s="18"/>
      <c r="J110" s="18"/>
      <c r="K110" s="18"/>
      <c r="L110" s="18"/>
      <c r="M110" s="18"/>
      <c r="N110" s="18"/>
    </row>
    <row r="111" spans="2:14" s="24" customFormat="1" hidden="1" x14ac:dyDescent="0.2">
      <c r="B111" s="18"/>
      <c r="C111" s="18"/>
      <c r="D111" s="18"/>
      <c r="E111" s="18"/>
      <c r="F111" s="18"/>
      <c r="G111" s="18"/>
      <c r="H111" s="18"/>
      <c r="I111" s="18"/>
      <c r="J111" s="18"/>
      <c r="K111" s="18"/>
      <c r="L111" s="18"/>
      <c r="M111" s="18"/>
      <c r="N111" s="18"/>
    </row>
    <row r="112" spans="2:14" s="24" customFormat="1" hidden="1" x14ac:dyDescent="0.2">
      <c r="B112" s="18"/>
      <c r="C112" s="18"/>
      <c r="D112" s="18"/>
      <c r="E112" s="18"/>
      <c r="F112" s="18"/>
      <c r="G112" s="18"/>
      <c r="H112" s="18"/>
      <c r="I112" s="18"/>
      <c r="J112" s="18"/>
      <c r="K112" s="18"/>
      <c r="L112" s="18"/>
      <c r="M112" s="18"/>
      <c r="N112" s="18"/>
    </row>
    <row r="113" spans="2:14" s="24" customFormat="1" hidden="1" x14ac:dyDescent="0.2">
      <c r="B113" s="18"/>
      <c r="C113" s="18"/>
      <c r="D113" s="18"/>
      <c r="E113" s="18"/>
      <c r="F113" s="18"/>
      <c r="G113" s="18"/>
      <c r="H113" s="18"/>
      <c r="I113" s="18"/>
      <c r="J113" s="18"/>
      <c r="K113" s="18"/>
      <c r="L113" s="18"/>
      <c r="M113" s="18"/>
      <c r="N113" s="18"/>
    </row>
    <row r="114" spans="2:14" s="24" customFormat="1" hidden="1" x14ac:dyDescent="0.2">
      <c r="B114" s="18"/>
      <c r="C114" s="18"/>
      <c r="D114" s="18"/>
      <c r="E114" s="18"/>
      <c r="F114" s="18"/>
      <c r="G114" s="18"/>
      <c r="H114" s="18"/>
      <c r="I114" s="18"/>
      <c r="J114" s="18"/>
      <c r="K114" s="18"/>
      <c r="L114" s="18"/>
      <c r="M114" s="18"/>
      <c r="N114" s="18"/>
    </row>
    <row r="115" spans="2:14" s="24" customFormat="1" hidden="1" x14ac:dyDescent="0.2">
      <c r="B115" s="18"/>
      <c r="C115" s="18"/>
      <c r="D115" s="18"/>
      <c r="E115" s="18"/>
      <c r="F115" s="18"/>
      <c r="G115" s="18"/>
      <c r="H115" s="18"/>
      <c r="I115" s="18"/>
      <c r="J115" s="18"/>
      <c r="K115" s="18"/>
      <c r="L115" s="18"/>
      <c r="M115" s="18"/>
      <c r="N115" s="18"/>
    </row>
    <row r="116" spans="2:14" s="24" customFormat="1" hidden="1" x14ac:dyDescent="0.2">
      <c r="B116" s="18"/>
      <c r="C116" s="18"/>
      <c r="D116" s="18"/>
      <c r="E116" s="18"/>
      <c r="F116" s="18"/>
      <c r="G116" s="18"/>
      <c r="H116" s="18"/>
      <c r="I116" s="18"/>
      <c r="J116" s="18"/>
      <c r="K116" s="18"/>
      <c r="L116" s="18"/>
      <c r="M116" s="18"/>
      <c r="N116" s="18"/>
    </row>
    <row r="117" spans="2:14" s="24" customFormat="1" hidden="1" x14ac:dyDescent="0.2">
      <c r="B117" s="18"/>
      <c r="C117" s="18"/>
      <c r="D117" s="18"/>
      <c r="E117" s="18"/>
      <c r="F117" s="18"/>
      <c r="G117" s="18"/>
      <c r="H117" s="18"/>
      <c r="I117" s="18"/>
      <c r="J117" s="18"/>
      <c r="K117" s="18"/>
      <c r="L117" s="18"/>
      <c r="M117" s="18"/>
      <c r="N117" s="18"/>
    </row>
    <row r="118" spans="2:14" s="24" customFormat="1" hidden="1" x14ac:dyDescent="0.2">
      <c r="B118" s="18"/>
      <c r="C118" s="18"/>
      <c r="D118" s="18"/>
      <c r="E118" s="18"/>
      <c r="F118" s="18"/>
      <c r="G118" s="18"/>
      <c r="H118" s="18"/>
      <c r="I118" s="18"/>
      <c r="J118" s="18"/>
      <c r="K118" s="18"/>
      <c r="L118" s="18"/>
      <c r="M118" s="18"/>
      <c r="N118" s="18"/>
    </row>
    <row r="119" spans="2:14" s="24" customFormat="1" hidden="1" x14ac:dyDescent="0.2">
      <c r="B119" s="18"/>
      <c r="C119" s="18"/>
      <c r="D119" s="18"/>
      <c r="E119" s="18"/>
      <c r="F119" s="18"/>
      <c r="G119" s="18"/>
      <c r="H119" s="18"/>
      <c r="I119" s="18"/>
      <c r="J119" s="18"/>
      <c r="K119" s="18"/>
      <c r="L119" s="18"/>
      <c r="M119" s="18"/>
      <c r="N119" s="18"/>
    </row>
    <row r="120" spans="2:14" s="24" customFormat="1" hidden="1" x14ac:dyDescent="0.2">
      <c r="B120" s="18"/>
      <c r="C120" s="18"/>
      <c r="D120" s="18"/>
      <c r="E120" s="18"/>
      <c r="F120" s="18"/>
      <c r="G120" s="18"/>
      <c r="H120" s="18"/>
      <c r="I120" s="18"/>
      <c r="J120" s="18"/>
      <c r="K120" s="18"/>
      <c r="L120" s="18"/>
      <c r="M120" s="18"/>
      <c r="N120" s="18"/>
    </row>
    <row r="121" spans="2:14" s="24" customFormat="1" hidden="1" x14ac:dyDescent="0.2">
      <c r="B121" s="18"/>
      <c r="C121" s="18"/>
      <c r="D121" s="18"/>
      <c r="E121" s="18"/>
      <c r="F121" s="18"/>
      <c r="G121" s="18"/>
      <c r="H121" s="18"/>
      <c r="I121" s="18"/>
      <c r="J121" s="18"/>
      <c r="K121" s="18"/>
      <c r="L121" s="18"/>
      <c r="M121" s="18"/>
      <c r="N121" s="18"/>
    </row>
    <row r="122" spans="2:14" s="24" customFormat="1" hidden="1" x14ac:dyDescent="0.2">
      <c r="B122" s="18"/>
      <c r="C122" s="18"/>
      <c r="D122" s="18"/>
      <c r="E122" s="18"/>
      <c r="F122" s="18"/>
      <c r="G122" s="18"/>
      <c r="H122" s="18"/>
      <c r="I122" s="18"/>
      <c r="J122" s="18"/>
      <c r="K122" s="18"/>
      <c r="L122" s="18"/>
      <c r="M122" s="18"/>
      <c r="N122" s="18"/>
    </row>
    <row r="123" spans="2:14" s="24" customFormat="1" hidden="1" x14ac:dyDescent="0.2">
      <c r="B123" s="18"/>
      <c r="C123" s="18"/>
      <c r="D123" s="18"/>
      <c r="E123" s="18"/>
      <c r="F123" s="18"/>
      <c r="G123" s="18"/>
      <c r="H123" s="18"/>
      <c r="I123" s="18"/>
      <c r="J123" s="18"/>
      <c r="K123" s="18"/>
      <c r="L123" s="18"/>
      <c r="M123" s="18"/>
      <c r="N123" s="18"/>
    </row>
    <row r="124" spans="2:14" s="24" customFormat="1" hidden="1" x14ac:dyDescent="0.2">
      <c r="B124" s="18"/>
      <c r="C124" s="18"/>
      <c r="D124" s="18"/>
      <c r="E124" s="18"/>
      <c r="F124" s="18"/>
      <c r="G124" s="18"/>
      <c r="H124" s="18"/>
      <c r="I124" s="18"/>
      <c r="J124" s="18"/>
      <c r="K124" s="18"/>
      <c r="L124" s="18"/>
      <c r="M124" s="18"/>
      <c r="N124" s="18"/>
    </row>
    <row r="125" spans="2:14" s="24" customFormat="1" hidden="1" x14ac:dyDescent="0.2">
      <c r="B125" s="18"/>
      <c r="C125" s="18"/>
      <c r="D125" s="18"/>
      <c r="E125" s="18"/>
      <c r="F125" s="18"/>
      <c r="G125" s="18"/>
      <c r="H125" s="18"/>
      <c r="I125" s="18"/>
      <c r="J125" s="18"/>
      <c r="K125" s="18"/>
      <c r="L125" s="18"/>
      <c r="M125" s="18"/>
      <c r="N125" s="18"/>
    </row>
    <row r="126" spans="2:14" s="24" customFormat="1" hidden="1" x14ac:dyDescent="0.2">
      <c r="B126" s="18"/>
      <c r="C126" s="18"/>
      <c r="D126" s="18"/>
      <c r="E126" s="18"/>
      <c r="F126" s="18"/>
      <c r="G126" s="18"/>
      <c r="H126" s="18"/>
      <c r="I126" s="18"/>
      <c r="J126" s="18"/>
      <c r="K126" s="18"/>
      <c r="L126" s="18"/>
      <c r="M126" s="18"/>
      <c r="N126" s="18"/>
    </row>
    <row r="127" spans="2:14" s="24" customFormat="1" hidden="1" x14ac:dyDescent="0.2">
      <c r="B127" s="18"/>
      <c r="C127" s="18"/>
      <c r="D127" s="18"/>
      <c r="E127" s="18"/>
      <c r="F127" s="18"/>
      <c r="G127" s="18"/>
      <c r="H127" s="18"/>
      <c r="I127" s="18"/>
      <c r="J127" s="18"/>
      <c r="K127" s="18"/>
      <c r="L127" s="18"/>
      <c r="M127" s="18"/>
      <c r="N127" s="18"/>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9"/>
      <c r="L136" s="19"/>
      <c r="M136" s="18"/>
      <c r="N136" s="18"/>
    </row>
    <row r="137" spans="2:14" s="24" customFormat="1" hidden="1" x14ac:dyDescent="0.2">
      <c r="B137" s="18"/>
      <c r="C137" s="18"/>
      <c r="D137" s="18"/>
      <c r="E137" s="18"/>
      <c r="F137" s="18"/>
      <c r="G137" s="18"/>
      <c r="H137" s="18"/>
      <c r="I137" s="18"/>
      <c r="J137" s="18"/>
      <c r="K137" s="19"/>
      <c r="L137" s="19"/>
      <c r="M137" s="18"/>
      <c r="N137" s="18"/>
    </row>
    <row r="138" spans="2:14" s="24" customFormat="1" hidden="1" x14ac:dyDescent="0.2">
      <c r="B138" s="18"/>
      <c r="C138" s="18"/>
      <c r="D138" s="18"/>
      <c r="E138" s="18"/>
      <c r="F138" s="18"/>
      <c r="G138" s="18"/>
      <c r="H138" s="18"/>
      <c r="I138" s="18"/>
      <c r="J138" s="18"/>
      <c r="K138" s="19"/>
      <c r="L138" s="19"/>
      <c r="M138" s="18"/>
      <c r="N138" s="18"/>
    </row>
    <row r="139" spans="2:14" s="24" customFormat="1" hidden="1" x14ac:dyDescent="0.2">
      <c r="B139" s="18"/>
      <c r="C139" s="18"/>
      <c r="D139" s="18"/>
      <c r="E139" s="18"/>
      <c r="F139" s="18"/>
      <c r="G139" s="18"/>
      <c r="H139" s="18"/>
      <c r="I139" s="18"/>
      <c r="J139" s="18"/>
      <c r="K139" s="19"/>
      <c r="L139" s="19"/>
      <c r="M139" s="18"/>
      <c r="N139" s="18"/>
    </row>
    <row r="140" spans="2:14" s="24" customFormat="1" hidden="1" x14ac:dyDescent="0.2">
      <c r="B140" s="18"/>
      <c r="C140" s="18"/>
      <c r="D140" s="18"/>
      <c r="E140" s="18"/>
      <c r="F140" s="18"/>
      <c r="G140" s="18"/>
      <c r="H140" s="18"/>
      <c r="I140" s="18"/>
      <c r="J140" s="18"/>
      <c r="K140" s="19"/>
      <c r="L140" s="19"/>
      <c r="M140" s="18"/>
      <c r="N140" s="18"/>
    </row>
    <row r="141" spans="2:14" s="24" customFormat="1" hidden="1" x14ac:dyDescent="0.2">
      <c r="B141" s="18"/>
      <c r="C141" s="18"/>
      <c r="D141" s="18"/>
      <c r="E141" s="18"/>
      <c r="F141" s="18"/>
      <c r="G141" s="18"/>
      <c r="H141" s="18"/>
      <c r="I141" s="18"/>
      <c r="J141" s="18"/>
      <c r="K141" s="19"/>
      <c r="L141" s="19"/>
      <c r="M141" s="18"/>
      <c r="N141" s="18"/>
    </row>
    <row r="142" spans="2:14" s="24" customFormat="1" hidden="1" x14ac:dyDescent="0.2">
      <c r="B142" s="18"/>
      <c r="C142" s="18"/>
      <c r="D142" s="18"/>
      <c r="E142" s="18"/>
      <c r="F142" s="18"/>
      <c r="G142" s="18"/>
      <c r="H142" s="18"/>
      <c r="I142" s="18"/>
      <c r="J142" s="18"/>
      <c r="K142" s="19"/>
      <c r="L142" s="19"/>
      <c r="M142" s="18"/>
      <c r="N142" s="18"/>
    </row>
    <row r="143" spans="2:14" s="24" customFormat="1" hidden="1" x14ac:dyDescent="0.2">
      <c r="E143" s="18"/>
      <c r="F143" s="18"/>
      <c r="G143" s="18"/>
      <c r="H143" s="18"/>
      <c r="I143" s="18"/>
      <c r="J143" s="18"/>
      <c r="K143" s="19"/>
      <c r="L143" s="19"/>
      <c r="M143" s="18"/>
      <c r="N143" s="18"/>
    </row>
  </sheetData>
  <sheetProtection sheet="1" objects="1" scenarios="1"/>
  <phoneticPr fontId="0" type="noConversion"/>
  <conditionalFormatting sqref="G5:G6">
    <cfRule type="cellIs" dxfId="193" priority="1" stopIfTrue="1" operator="equal">
      <formula>"Ga naar het volgende tabblad"</formula>
    </cfRule>
  </conditionalFormatting>
  <conditionalFormatting sqref="F5:F7">
    <cfRule type="cellIs" dxfId="192" priority="2" stopIfTrue="1" operator="equal">
      <formula>#REF!</formula>
    </cfRule>
    <cfRule type="cellIs" dxfId="191" priority="3" stopIfTrue="1" operator="equal">
      <formula>#REF!</formula>
    </cfRule>
    <cfRule type="cellIs" dxfId="190" priority="4" stopIfTrue="1" operator="equal">
      <formula>#REF!</formula>
    </cfRule>
  </conditionalFormatting>
  <conditionalFormatting sqref="G9">
    <cfRule type="cellIs" dxfId="189" priority="5" stopIfTrue="1" operator="equal">
      <formula>"Ga naar het volgende tabblad"</formula>
    </cfRule>
  </conditionalFormatting>
  <conditionalFormatting sqref="G8">
    <cfRule type="cellIs" dxfId="188" priority="6" stopIfTrue="1" operator="equal">
      <formula>"Nee. Ga door naar het volgende tabblad."</formula>
    </cfRule>
  </conditionalFormatting>
  <conditionalFormatting sqref="G21:G65">
    <cfRule type="cellIs" dxfId="187" priority="7" stopIfTrue="1" operator="equal">
      <formula>"Maatregel n.v.t."</formula>
    </cfRule>
  </conditionalFormatting>
  <conditionalFormatting sqref="B21:D65">
    <cfRule type="cellIs" dxfId="186" priority="8" stopIfTrue="1" operator="equal">
      <formula>"N.v.t."</formula>
    </cfRule>
  </conditionalFormatting>
  <conditionalFormatting sqref="D9">
    <cfRule type="cellIs" dxfId="185" priority="9" stopIfTrue="1" operator="equal">
      <formula>"Nee. Ga door naar het volgende tabblad."</formula>
    </cfRule>
    <cfRule type="cellIs" dxfId="184" priority="10" stopIfTrue="1" operator="equal">
      <formula>$F$19</formula>
    </cfRule>
  </conditionalFormatting>
  <conditionalFormatting sqref="F21:F65">
    <cfRule type="cellIs" dxfId="183" priority="11" stopIfTrue="1" operator="equal">
      <formula>$F$15</formula>
    </cfRule>
    <cfRule type="cellIs" dxfId="182" priority="12" stopIfTrue="1" operator="equal">
      <formula>$F$14</formula>
    </cfRule>
  </conditionalFormatting>
  <dataValidations count="2">
    <dataValidation type="list" allowBlank="1" showInputMessage="1" showErrorMessage="1" sqref="D9" xr:uid="{00000000-0002-0000-0600-000000000000}">
      <formula1>$F$17:$F$19</formula1>
    </dataValidation>
    <dataValidation type="list" allowBlank="1" showInputMessage="1" showErrorMessage="1" sqref="F21:F65" xr:uid="{00000000-0002-0000-0600-000001000000}">
      <formula1>$F$13:$F$15</formula1>
    </dataValidation>
  </dataValidations>
  <hyperlinks>
    <hyperlink ref="F9" r:id="rId1" xr:uid="{00000000-0004-0000-0600-000000000000}"/>
  </hyperlinks>
  <pageMargins left="0.25" right="0.25" top="0.75" bottom="0.75" header="0.3" footer="0.3"/>
  <pageSetup paperSize="8" scale="82" fitToHeight="0" orientation="landscape" r:id="rId2"/>
  <headerFooter alignWithMargins="0"/>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6">
    <pageSetUpPr fitToPage="1"/>
  </sheetPr>
  <dimension ref="B1:P159"/>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4" width="12" style="19" hidden="1" customWidth="1"/>
    <col min="15" max="15" width="0" style="17" hidden="1" customWidth="1"/>
    <col min="16" max="16384" width="0" style="17" hidden="1"/>
  </cols>
  <sheetData>
    <row r="1" spans="2:16" x14ac:dyDescent="0.2"/>
    <row r="2" spans="2:16" ht="24.95" customHeight="1" x14ac:dyDescent="0.3">
      <c r="B2" s="143" t="s">
        <v>2312</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29"/>
      <c r="C6" s="49"/>
      <c r="D6" s="130"/>
      <c r="E6" s="22"/>
      <c r="F6" s="195"/>
      <c r="G6" s="196"/>
      <c r="H6" s="21"/>
    </row>
    <row r="7" spans="2:16" ht="24.95" customHeight="1" x14ac:dyDescent="0.2">
      <c r="B7" s="129"/>
      <c r="C7" s="49"/>
      <c r="D7" s="215" t="s">
        <v>2226</v>
      </c>
      <c r="E7" s="22"/>
      <c r="F7" s="219" t="s">
        <v>1004</v>
      </c>
      <c r="G7" s="197"/>
      <c r="H7" s="21"/>
    </row>
    <row r="8" spans="2:16" ht="39" customHeight="1" x14ac:dyDescent="0.2">
      <c r="B8" s="129"/>
      <c r="C8" s="49"/>
      <c r="D8" s="218"/>
      <c r="E8" s="22"/>
      <c r="F8" s="222"/>
      <c r="G8" s="26"/>
      <c r="H8" s="21"/>
    </row>
    <row r="9" spans="2:16" ht="11.1" customHeight="1" x14ac:dyDescent="0.2">
      <c r="B9" s="129"/>
      <c r="C9" s="49"/>
      <c r="D9" s="130"/>
      <c r="F9" s="231"/>
      <c r="G9" s="213"/>
      <c r="H9" s="232"/>
    </row>
    <row r="10" spans="2:16" s="24" customFormat="1" ht="51.95" customHeight="1" x14ac:dyDescent="0.2">
      <c r="B10" s="131" t="s">
        <v>562</v>
      </c>
      <c r="C10" s="132" t="s">
        <v>940</v>
      </c>
      <c r="D10" s="133" t="s">
        <v>939</v>
      </c>
      <c r="E10" s="28"/>
      <c r="F10" s="141" t="s">
        <v>2205</v>
      </c>
      <c r="G10" s="141" t="s">
        <v>2206</v>
      </c>
      <c r="H10" s="162" t="s">
        <v>2207</v>
      </c>
      <c r="I10" s="29"/>
      <c r="J10" s="18"/>
      <c r="K10" s="18"/>
      <c r="L10" s="18"/>
      <c r="M10" s="18"/>
      <c r="N10" s="18"/>
    </row>
    <row r="11" spans="2:16" s="24" customFormat="1" x14ac:dyDescent="0.2">
      <c r="B11" s="30"/>
      <c r="C11" s="30"/>
      <c r="D11" s="30"/>
      <c r="E11" s="28"/>
      <c r="F11" s="28"/>
      <c r="G11" s="28"/>
      <c r="H11" s="28"/>
      <c r="I11" s="28"/>
      <c r="J11" s="18"/>
      <c r="K11" s="18"/>
      <c r="L11" s="18"/>
      <c r="M11" s="18"/>
      <c r="N11" s="18"/>
    </row>
    <row r="12" spans="2:16" s="24" customFormat="1" hidden="1" x14ac:dyDescent="0.2">
      <c r="B12" s="30"/>
      <c r="C12" s="30"/>
      <c r="D12" s="30"/>
      <c r="E12" s="28"/>
      <c r="F12" s="17" t="s">
        <v>945</v>
      </c>
      <c r="G12" s="17"/>
      <c r="H12" s="17"/>
      <c r="J12" s="17"/>
      <c r="K12" s="17">
        <f>SUM(K20:K81)</f>
        <v>21</v>
      </c>
      <c r="L12" s="17" t="e">
        <f>SUM(L20:L81)</f>
        <v>#REF!</v>
      </c>
      <c r="M12" s="18"/>
      <c r="N12" s="18"/>
      <c r="O12" s="18"/>
      <c r="P12" s="18"/>
    </row>
    <row r="13" spans="2:16" s="24" customFormat="1" hidden="1" x14ac:dyDescent="0.2">
      <c r="B13" s="30"/>
      <c r="C13" s="30"/>
      <c r="D13" s="30"/>
      <c r="E13" s="28"/>
      <c r="F13" s="17" t="s">
        <v>938</v>
      </c>
      <c r="G13" s="17"/>
      <c r="H13" s="17"/>
      <c r="J13" s="17"/>
      <c r="K13" s="17"/>
      <c r="L13" s="17"/>
      <c r="M13" s="18"/>
      <c r="N13" s="18"/>
      <c r="O13" s="18"/>
      <c r="P13" s="18"/>
    </row>
    <row r="14" spans="2:16" s="24" customFormat="1" hidden="1" x14ac:dyDescent="0.2">
      <c r="B14" s="30"/>
      <c r="C14" s="30"/>
      <c r="D14" s="30"/>
      <c r="E14" s="28"/>
      <c r="F14" s="17" t="s">
        <v>489</v>
      </c>
      <c r="G14" s="17"/>
      <c r="H14" s="17"/>
      <c r="J14" s="17"/>
      <c r="K14" s="17"/>
      <c r="L14" s="17"/>
      <c r="M14" s="18"/>
      <c r="N14" s="18"/>
      <c r="O14" s="18"/>
      <c r="P14" s="18"/>
    </row>
    <row r="15" spans="2:16" s="24" customFormat="1" hidden="1" x14ac:dyDescent="0.2">
      <c r="B15" s="30"/>
      <c r="C15" s="30"/>
      <c r="D15" s="30"/>
      <c r="E15" s="28"/>
      <c r="F15" s="19"/>
      <c r="G15" s="17"/>
      <c r="H15" s="17"/>
      <c r="J15" s="17"/>
      <c r="K15" s="17"/>
      <c r="L15" s="17"/>
      <c r="M15" s="18"/>
      <c r="N15" s="18"/>
      <c r="O15" s="18"/>
      <c r="P15" s="18"/>
    </row>
    <row r="16" spans="2:16" s="24" customFormat="1" hidden="1" x14ac:dyDescent="0.2">
      <c r="B16" s="30"/>
      <c r="C16" s="30"/>
      <c r="D16" s="30"/>
      <c r="E16" s="28"/>
      <c r="F16" s="17" t="s">
        <v>947</v>
      </c>
      <c r="G16" s="17"/>
      <c r="H16" s="17"/>
      <c r="J16" s="17"/>
      <c r="K16" s="17"/>
      <c r="L16" s="17"/>
      <c r="M16" s="18"/>
      <c r="N16" s="18"/>
      <c r="O16" s="18"/>
      <c r="P16" s="18"/>
    </row>
    <row r="17" spans="2:16" s="24" customFormat="1" hidden="1" x14ac:dyDescent="0.2">
      <c r="B17" s="30"/>
      <c r="C17" s="30"/>
      <c r="D17" s="30"/>
      <c r="E17" s="28"/>
      <c r="F17" s="17" t="s">
        <v>2221</v>
      </c>
      <c r="G17" s="17"/>
      <c r="H17" s="17"/>
      <c r="J17" s="17"/>
      <c r="K17" s="17"/>
      <c r="L17" s="17"/>
      <c r="M17" s="18"/>
      <c r="N17" s="18"/>
      <c r="O17" s="18"/>
      <c r="P17" s="18"/>
    </row>
    <row r="18" spans="2:16" s="24" customFormat="1" hidden="1" x14ac:dyDescent="0.2">
      <c r="B18" s="30"/>
      <c r="C18" s="30"/>
      <c r="D18" s="30"/>
      <c r="E18" s="28"/>
      <c r="F18" s="17" t="s">
        <v>1006</v>
      </c>
      <c r="G18" s="17"/>
      <c r="H18" s="17"/>
      <c r="J18" s="17"/>
      <c r="K18" s="17"/>
      <c r="L18" s="17"/>
      <c r="M18" s="18"/>
      <c r="N18" s="18"/>
      <c r="O18" s="18"/>
      <c r="P18" s="18"/>
    </row>
    <row r="19" spans="2:16" s="24" customFormat="1" hidden="1" x14ac:dyDescent="0.2">
      <c r="B19" s="30"/>
      <c r="C19" s="30"/>
      <c r="D19" s="30"/>
      <c r="E19" s="28"/>
      <c r="F19" s="28"/>
      <c r="G19" s="28"/>
      <c r="H19" s="28"/>
      <c r="I19" s="28"/>
      <c r="J19" s="18"/>
      <c r="K19" s="18"/>
      <c r="L19" s="18"/>
      <c r="M19" s="18"/>
      <c r="N19" s="18"/>
      <c r="O19" s="18"/>
      <c r="P19" s="18"/>
    </row>
    <row r="20" spans="2:16" ht="38.25" x14ac:dyDescent="0.2">
      <c r="B20" s="208" t="s">
        <v>1095</v>
      </c>
      <c r="C20" s="163"/>
      <c r="D20" s="138"/>
      <c r="E20" s="134"/>
      <c r="F20" s="190"/>
      <c r="G20" s="190"/>
      <c r="H20" s="191"/>
      <c r="I20" s="209"/>
      <c r="K20" s="19">
        <f>+IF(F20=" "," ",IF(F20=$F$13,0,1))</f>
        <v>1</v>
      </c>
      <c r="L20" s="19" t="e">
        <f>+IF(#REF!=" "," ",IF(#REF!=#REF!,0,IF(#REF!=#REF!,0,1)))</f>
        <v>#REF!</v>
      </c>
    </row>
    <row r="21" spans="2:16" ht="12.75" x14ac:dyDescent="0.2">
      <c r="B21" s="332" t="s">
        <v>1096</v>
      </c>
      <c r="C21" s="332">
        <v>1</v>
      </c>
      <c r="D21" s="210" t="s">
        <v>1097</v>
      </c>
      <c r="E21" s="137"/>
      <c r="F21" s="190" t="str">
        <f t="shared" ref="F21:F81" si="0">+IF($D$8=$F$17, $F$13, " ")</f>
        <v xml:space="preserve"> </v>
      </c>
      <c r="G21" s="190" t="str">
        <f t="shared" ref="G21:G34" si="1">+IF($F21="Nee, geheel niet van toepassing", "Maatregel n.v.t.", " ")</f>
        <v xml:space="preserve"> </v>
      </c>
      <c r="H21" s="191" t="str">
        <f t="shared" ref="H21:H81" si="2">+IF($D$8=$F$17,"N.v.t."," ")</f>
        <v xml:space="preserve"> </v>
      </c>
      <c r="I21" s="209"/>
      <c r="K21" s="19" t="str">
        <f t="shared" ref="K21:K81" si="3">+IF(F21=" "," ",IF(F21=$F$13,0,1))</f>
        <v xml:space="preserve"> </v>
      </c>
      <c r="L21" s="19" t="e">
        <f>+IF(#REF!=" "," ",IF(#REF!=#REF!,0,IF(#REF!=#REF!,0,1)))</f>
        <v>#REF!</v>
      </c>
    </row>
    <row r="22" spans="2:16" ht="25.5" x14ac:dyDescent="0.2">
      <c r="B22" s="333"/>
      <c r="C22" s="333"/>
      <c r="D22" s="210" t="s">
        <v>2223</v>
      </c>
      <c r="E22" s="137"/>
      <c r="F22" s="190" t="str">
        <f t="shared" si="0"/>
        <v xml:space="preserve"> </v>
      </c>
      <c r="G22" s="190" t="str">
        <f t="shared" si="1"/>
        <v xml:space="preserve"> </v>
      </c>
      <c r="H22" s="191" t="str">
        <f t="shared" si="2"/>
        <v xml:space="preserve"> </v>
      </c>
      <c r="I22" s="209"/>
      <c r="K22" s="19" t="str">
        <f t="shared" si="3"/>
        <v xml:space="preserve"> </v>
      </c>
      <c r="L22" s="19" t="e">
        <f>+IF(#REF!=" "," ",IF(#REF!=#REF!,0,IF(#REF!=#REF!,0,1)))</f>
        <v>#REF!</v>
      </c>
    </row>
    <row r="23" spans="2:16" ht="25.5" x14ac:dyDescent="0.2">
      <c r="B23" s="333"/>
      <c r="C23" s="333"/>
      <c r="D23" s="210" t="s">
        <v>2224</v>
      </c>
      <c r="E23" s="137"/>
      <c r="F23" s="190" t="str">
        <f t="shared" si="0"/>
        <v xml:space="preserve"> </v>
      </c>
      <c r="G23" s="190" t="str">
        <f t="shared" si="1"/>
        <v xml:space="preserve"> </v>
      </c>
      <c r="H23" s="191"/>
      <c r="I23" s="209"/>
      <c r="K23" s="19" t="str">
        <f t="shared" si="3"/>
        <v xml:space="preserve"> </v>
      </c>
      <c r="L23" s="19" t="e">
        <f>+IF(#REF!=" "," ",IF(#REF!=#REF!,0,IF(#REF!=#REF!,0,1)))</f>
        <v>#REF!</v>
      </c>
    </row>
    <row r="24" spans="2:16" ht="12.75" x14ac:dyDescent="0.2">
      <c r="B24" s="333"/>
      <c r="C24" s="333"/>
      <c r="D24" s="210" t="s">
        <v>2225</v>
      </c>
      <c r="E24" s="137"/>
      <c r="F24" s="190" t="str">
        <f t="shared" si="0"/>
        <v xml:space="preserve"> </v>
      </c>
      <c r="G24" s="190" t="str">
        <f t="shared" si="1"/>
        <v xml:space="preserve"> </v>
      </c>
      <c r="H24" s="191" t="str">
        <f t="shared" si="2"/>
        <v xml:space="preserve"> </v>
      </c>
      <c r="I24" s="209"/>
      <c r="K24" s="19" t="str">
        <f t="shared" si="3"/>
        <v xml:space="preserve"> </v>
      </c>
      <c r="L24" s="19" t="e">
        <f>+IF(#REF!=" "," ",IF(#REF!=#REF!,0,IF(#REF!=#REF!,0,1)))</f>
        <v>#REF!</v>
      </c>
    </row>
    <row r="25" spans="2:16" ht="140.25" x14ac:dyDescent="0.2">
      <c r="B25" s="333"/>
      <c r="C25" s="333"/>
      <c r="D25" s="210" t="s">
        <v>1098</v>
      </c>
      <c r="E25" s="137"/>
      <c r="F25" s="190" t="str">
        <f t="shared" si="0"/>
        <v xml:space="preserve"> </v>
      </c>
      <c r="G25" s="190" t="str">
        <f t="shared" si="1"/>
        <v xml:space="preserve"> </v>
      </c>
      <c r="H25" s="191" t="str">
        <f t="shared" si="2"/>
        <v xml:space="preserve"> </v>
      </c>
      <c r="I25" s="209"/>
      <c r="K25" s="19" t="str">
        <f t="shared" si="3"/>
        <v xml:space="preserve"> </v>
      </c>
      <c r="L25" s="19" t="e">
        <f>+IF(#REF!=" "," ",IF(#REF!=#REF!,0,IF(#REF!=#REF!,0,1)))</f>
        <v>#REF!</v>
      </c>
    </row>
    <row r="26" spans="2:16" ht="51" x14ac:dyDescent="0.2">
      <c r="B26" s="333"/>
      <c r="C26" s="333"/>
      <c r="D26" s="210" t="s">
        <v>1099</v>
      </c>
      <c r="E26" s="137"/>
      <c r="F26" s="190" t="str">
        <f t="shared" si="0"/>
        <v xml:space="preserve"> </v>
      </c>
      <c r="G26" s="190" t="str">
        <f t="shared" si="1"/>
        <v xml:space="preserve"> </v>
      </c>
      <c r="H26" s="191" t="str">
        <f t="shared" si="2"/>
        <v xml:space="preserve"> </v>
      </c>
      <c r="I26" s="209"/>
      <c r="K26" s="19" t="str">
        <f t="shared" si="3"/>
        <v xml:space="preserve"> </v>
      </c>
      <c r="L26" s="19" t="e">
        <f>+IF(#REF!=" "," ",IF(#REF!=#REF!,0,IF(#REF!=#REF!,0,1)))</f>
        <v>#REF!</v>
      </c>
    </row>
    <row r="27" spans="2:16" ht="51" x14ac:dyDescent="0.2">
      <c r="B27" s="333"/>
      <c r="C27" s="333"/>
      <c r="D27" s="210" t="s">
        <v>1100</v>
      </c>
      <c r="E27" s="137"/>
      <c r="F27" s="190" t="str">
        <f t="shared" si="0"/>
        <v xml:space="preserve"> </v>
      </c>
      <c r="G27" s="190" t="str">
        <f t="shared" si="1"/>
        <v xml:space="preserve"> </v>
      </c>
      <c r="H27" s="191" t="str">
        <f t="shared" si="2"/>
        <v xml:space="preserve"> </v>
      </c>
      <c r="I27" s="209"/>
      <c r="K27" s="19" t="str">
        <f t="shared" si="3"/>
        <v xml:space="preserve"> </v>
      </c>
      <c r="L27" s="19" t="e">
        <f>+IF(#REF!=" "," ",IF(#REF!=#REF!,0,IF(#REF!=#REF!,0,1)))</f>
        <v>#REF!</v>
      </c>
    </row>
    <row r="28" spans="2:16" ht="25.5" x14ac:dyDescent="0.2">
      <c r="B28" s="333"/>
      <c r="C28" s="333"/>
      <c r="D28" s="210" t="s">
        <v>1101</v>
      </c>
      <c r="E28" s="137"/>
      <c r="F28" s="190" t="str">
        <f t="shared" si="0"/>
        <v xml:space="preserve"> </v>
      </c>
      <c r="G28" s="190" t="str">
        <f t="shared" si="1"/>
        <v xml:space="preserve"> </v>
      </c>
      <c r="H28" s="191" t="str">
        <f t="shared" si="2"/>
        <v xml:space="preserve"> </v>
      </c>
      <c r="I28" s="209"/>
      <c r="K28" s="19" t="str">
        <f t="shared" si="3"/>
        <v xml:space="preserve"> </v>
      </c>
      <c r="L28" s="19" t="e">
        <f>+IF(#REF!=" "," ",IF(#REF!=#REF!,0,IF(#REF!=#REF!,0,1)))</f>
        <v>#REF!</v>
      </c>
    </row>
    <row r="29" spans="2:16" ht="38.25" x14ac:dyDescent="0.2">
      <c r="B29" s="333"/>
      <c r="C29" s="333"/>
      <c r="D29" s="210" t="s">
        <v>1102</v>
      </c>
      <c r="E29" s="137"/>
      <c r="F29" s="190" t="str">
        <f t="shared" si="0"/>
        <v xml:space="preserve"> </v>
      </c>
      <c r="G29" s="190" t="str">
        <f t="shared" si="1"/>
        <v xml:space="preserve"> </v>
      </c>
      <c r="H29" s="191" t="str">
        <f t="shared" si="2"/>
        <v xml:space="preserve"> </v>
      </c>
      <c r="I29" s="209"/>
      <c r="K29" s="19" t="str">
        <f t="shared" si="3"/>
        <v xml:space="preserve"> </v>
      </c>
      <c r="L29" s="19" t="e">
        <f>+IF(#REF!=" "," ",IF(#REF!=#REF!,0,IF(#REF!=#REF!,0,1)))</f>
        <v>#REF!</v>
      </c>
    </row>
    <row r="30" spans="2:16" ht="25.5" x14ac:dyDescent="0.2">
      <c r="B30" s="333"/>
      <c r="C30" s="333"/>
      <c r="D30" s="210" t="s">
        <v>1103</v>
      </c>
      <c r="E30" s="137"/>
      <c r="F30" s="190" t="str">
        <f t="shared" si="0"/>
        <v xml:space="preserve"> </v>
      </c>
      <c r="G30" s="190" t="str">
        <f t="shared" si="1"/>
        <v xml:space="preserve"> </v>
      </c>
      <c r="H30" s="191" t="str">
        <f t="shared" si="2"/>
        <v xml:space="preserve"> </v>
      </c>
      <c r="I30" s="209"/>
      <c r="K30" s="19" t="str">
        <f t="shared" si="3"/>
        <v xml:space="preserve"> </v>
      </c>
      <c r="L30" s="19" t="e">
        <f>+IF(#REF!=" "," ",IF(#REF!=#REF!,0,IF(#REF!=#REF!,0,1)))</f>
        <v>#REF!</v>
      </c>
    </row>
    <row r="31" spans="2:16" ht="25.5" x14ac:dyDescent="0.2">
      <c r="B31" s="333"/>
      <c r="C31" s="333"/>
      <c r="D31" s="210" t="s">
        <v>1104</v>
      </c>
      <c r="E31" s="137"/>
      <c r="F31" s="190" t="str">
        <f t="shared" si="0"/>
        <v xml:space="preserve"> </v>
      </c>
      <c r="G31" s="190" t="str">
        <f t="shared" si="1"/>
        <v xml:space="preserve"> </v>
      </c>
      <c r="H31" s="191" t="str">
        <f t="shared" si="2"/>
        <v xml:space="preserve"> </v>
      </c>
      <c r="I31" s="209"/>
      <c r="K31" s="19" t="str">
        <f t="shared" si="3"/>
        <v xml:space="preserve"> </v>
      </c>
      <c r="L31" s="19" t="e">
        <f>+IF(#REF!=" "," ",IF(#REF!=#REF!,0,IF(#REF!=#REF!,0,1)))</f>
        <v>#REF!</v>
      </c>
    </row>
    <row r="32" spans="2:16" ht="25.5" x14ac:dyDescent="0.2">
      <c r="B32" s="333"/>
      <c r="C32" s="333"/>
      <c r="D32" s="210" t="s">
        <v>1105</v>
      </c>
      <c r="E32" s="137"/>
      <c r="F32" s="190"/>
      <c r="G32" s="190" t="str">
        <f t="shared" si="1"/>
        <v xml:space="preserve"> </v>
      </c>
      <c r="H32" s="191" t="str">
        <f t="shared" si="2"/>
        <v xml:space="preserve"> </v>
      </c>
      <c r="I32" s="209"/>
      <c r="K32" s="19">
        <f t="shared" si="3"/>
        <v>1</v>
      </c>
      <c r="L32" s="19" t="e">
        <f>+IF(#REF!=" "," ",IF(#REF!=#REF!,0,IF(#REF!=#REF!,0,1)))</f>
        <v>#REF!</v>
      </c>
    </row>
    <row r="33" spans="2:12" ht="38.25" x14ac:dyDescent="0.2">
      <c r="B33" s="333"/>
      <c r="C33" s="333"/>
      <c r="D33" s="211" t="s">
        <v>1106</v>
      </c>
      <c r="E33" s="134"/>
      <c r="F33" s="190" t="str">
        <f t="shared" si="0"/>
        <v xml:space="preserve"> </v>
      </c>
      <c r="G33" s="190" t="str">
        <f t="shared" si="1"/>
        <v xml:space="preserve"> </v>
      </c>
      <c r="H33" s="191" t="str">
        <f t="shared" si="2"/>
        <v xml:space="preserve"> </v>
      </c>
      <c r="I33" s="209"/>
      <c r="K33" s="19" t="str">
        <f t="shared" si="3"/>
        <v xml:space="preserve"> </v>
      </c>
      <c r="L33" s="19" t="e">
        <f>+IF(#REF!=" "," ",IF(#REF!=#REF!,0,IF(#REF!=#REF!,0,1)))</f>
        <v>#REF!</v>
      </c>
    </row>
    <row r="34" spans="2:12" ht="38.25" x14ac:dyDescent="0.2">
      <c r="B34" s="334"/>
      <c r="C34" s="334"/>
      <c r="D34" s="212" t="s">
        <v>1107</v>
      </c>
      <c r="E34" s="137"/>
      <c r="F34" s="190" t="str">
        <f t="shared" si="0"/>
        <v xml:space="preserve"> </v>
      </c>
      <c r="G34" s="190" t="str">
        <f t="shared" si="1"/>
        <v xml:space="preserve"> </v>
      </c>
      <c r="H34" s="191" t="str">
        <f t="shared" si="2"/>
        <v xml:space="preserve"> </v>
      </c>
      <c r="I34" s="209"/>
      <c r="K34" s="19" t="str">
        <f t="shared" si="3"/>
        <v xml:space="preserve"> </v>
      </c>
      <c r="L34" s="19" t="e">
        <f>+IF(#REF!=" "," ",IF(#REF!=#REF!,0,IF(#REF!=#REF!,0,1)))</f>
        <v>#REF!</v>
      </c>
    </row>
    <row r="35" spans="2:12" ht="22.5" x14ac:dyDescent="0.2">
      <c r="B35" s="199" t="s">
        <v>1108</v>
      </c>
      <c r="C35" s="140"/>
      <c r="D35" s="200"/>
      <c r="E35" s="152"/>
      <c r="F35" s="170"/>
      <c r="G35" s="170"/>
      <c r="H35" s="171"/>
      <c r="I35" s="151"/>
      <c r="K35" s="19">
        <f t="shared" si="3"/>
        <v>1</v>
      </c>
      <c r="L35" s="19" t="e">
        <f>+IF(#REF!=" "," ",IF(#REF!=#REF!,0,IF(#REF!=#REF!,0,1)))</f>
        <v>#REF!</v>
      </c>
    </row>
    <row r="36" spans="2:12" ht="45" x14ac:dyDescent="0.2">
      <c r="B36" s="201" t="s">
        <v>1109</v>
      </c>
      <c r="C36" s="140">
        <v>2</v>
      </c>
      <c r="D36" s="202" t="s">
        <v>1110</v>
      </c>
      <c r="E36" s="152"/>
      <c r="F36" s="170" t="str">
        <f t="shared" si="0"/>
        <v xml:space="preserve"> </v>
      </c>
      <c r="G36" s="170" t="str">
        <f t="shared" ref="G36:G81" si="4">+IF($F36="Nee, geheel niet van toepassing", "Maatregel n.v.t.", " ")</f>
        <v xml:space="preserve"> </v>
      </c>
      <c r="H36" s="171" t="str">
        <f t="shared" si="2"/>
        <v xml:space="preserve"> </v>
      </c>
      <c r="I36" s="151"/>
      <c r="K36" s="19" t="str">
        <f t="shared" si="3"/>
        <v xml:space="preserve"> </v>
      </c>
      <c r="L36" s="19" t="e">
        <f>+IF(#REF!=" "," ",IF(#REF!=#REF!,0,IF(#REF!=#REF!,0,1)))</f>
        <v>#REF!</v>
      </c>
    </row>
    <row r="37" spans="2:12" ht="45" x14ac:dyDescent="0.2">
      <c r="B37" s="201" t="s">
        <v>1111</v>
      </c>
      <c r="C37" s="140">
        <v>3</v>
      </c>
      <c r="D37" s="202" t="s">
        <v>1112</v>
      </c>
      <c r="E37" s="152"/>
      <c r="F37" s="170" t="str">
        <f t="shared" si="0"/>
        <v xml:space="preserve"> </v>
      </c>
      <c r="G37" s="170" t="str">
        <f t="shared" si="4"/>
        <v xml:space="preserve"> </v>
      </c>
      <c r="H37" s="171" t="str">
        <f t="shared" si="2"/>
        <v xml:space="preserve"> </v>
      </c>
      <c r="I37" s="151"/>
      <c r="K37" s="19" t="str">
        <f t="shared" si="3"/>
        <v xml:space="preserve"> </v>
      </c>
      <c r="L37" s="19" t="e">
        <f>+IF(#REF!=" "," ",IF(#REF!=#REF!,0,IF(#REF!=#REF!,0,1)))</f>
        <v>#REF!</v>
      </c>
    </row>
    <row r="38" spans="2:12" ht="45" x14ac:dyDescent="0.2">
      <c r="B38" s="201" t="s">
        <v>1111</v>
      </c>
      <c r="C38" s="140">
        <v>4</v>
      </c>
      <c r="D38" s="202" t="s">
        <v>1113</v>
      </c>
      <c r="E38" s="148"/>
      <c r="F38" s="170" t="str">
        <f t="shared" si="0"/>
        <v xml:space="preserve"> </v>
      </c>
      <c r="G38" s="170" t="str">
        <f t="shared" si="4"/>
        <v xml:space="preserve"> </v>
      </c>
      <c r="H38" s="171" t="str">
        <f t="shared" si="2"/>
        <v xml:space="preserve"> </v>
      </c>
      <c r="I38" s="151"/>
      <c r="K38" s="19" t="str">
        <f t="shared" si="3"/>
        <v xml:space="preserve"> </v>
      </c>
      <c r="L38" s="19" t="e">
        <f>+IF(#REF!=" "," ",IF(#REF!=#REF!,0,IF(#REF!=#REF!,0,1)))</f>
        <v>#REF!</v>
      </c>
    </row>
    <row r="39" spans="2:12" ht="45" x14ac:dyDescent="0.2">
      <c r="B39" s="201" t="s">
        <v>1111</v>
      </c>
      <c r="C39" s="140">
        <v>5</v>
      </c>
      <c r="D39" s="203" t="s">
        <v>1114</v>
      </c>
      <c r="E39" s="148"/>
      <c r="F39" s="170" t="str">
        <f t="shared" si="0"/>
        <v xml:space="preserve"> </v>
      </c>
      <c r="G39" s="170" t="str">
        <f t="shared" si="4"/>
        <v xml:space="preserve"> </v>
      </c>
      <c r="H39" s="171" t="str">
        <f t="shared" si="2"/>
        <v xml:space="preserve"> </v>
      </c>
      <c r="I39" s="151"/>
      <c r="K39" s="19" t="str">
        <f t="shared" si="3"/>
        <v xml:space="preserve"> </v>
      </c>
      <c r="L39" s="19" t="e">
        <f>+IF(#REF!=" "," ",IF(#REF!=#REF!,0,IF(#REF!=#REF!,0,1)))</f>
        <v>#REF!</v>
      </c>
    </row>
    <row r="40" spans="2:12" ht="45" x14ac:dyDescent="0.2">
      <c r="B40" s="201" t="s">
        <v>1111</v>
      </c>
      <c r="C40" s="140">
        <v>6</v>
      </c>
      <c r="D40" s="204" t="s">
        <v>1115</v>
      </c>
      <c r="E40" s="148"/>
      <c r="F40" s="170" t="str">
        <f t="shared" si="0"/>
        <v xml:space="preserve"> </v>
      </c>
      <c r="G40" s="170" t="str">
        <f t="shared" si="4"/>
        <v xml:space="preserve"> </v>
      </c>
      <c r="H40" s="171" t="str">
        <f t="shared" si="2"/>
        <v xml:space="preserve"> </v>
      </c>
      <c r="I40" s="151"/>
      <c r="K40" s="19" t="str">
        <f t="shared" si="3"/>
        <v xml:space="preserve"> </v>
      </c>
      <c r="L40" s="19" t="e">
        <f>+IF(#REF!=" "," ",IF(#REF!=#REF!,0,IF(#REF!=#REF!,0,1)))</f>
        <v>#REF!</v>
      </c>
    </row>
    <row r="41" spans="2:12" ht="45" x14ac:dyDescent="0.2">
      <c r="B41" s="201" t="s">
        <v>1116</v>
      </c>
      <c r="C41" s="140">
        <v>7</v>
      </c>
      <c r="D41" s="204" t="s">
        <v>1117</v>
      </c>
      <c r="E41" s="152"/>
      <c r="F41" s="170" t="str">
        <f t="shared" si="0"/>
        <v xml:space="preserve"> </v>
      </c>
      <c r="G41" s="170" t="str">
        <f t="shared" si="4"/>
        <v xml:space="preserve"> </v>
      </c>
      <c r="H41" s="171" t="str">
        <f t="shared" si="2"/>
        <v xml:space="preserve"> </v>
      </c>
      <c r="I41" s="151"/>
      <c r="K41" s="19" t="str">
        <f t="shared" si="3"/>
        <v xml:space="preserve"> </v>
      </c>
      <c r="L41" s="19" t="e">
        <f>+IF(#REF!=" "," ",IF(#REF!=#REF!,0,IF(#REF!=#REF!,0,1)))</f>
        <v>#REF!</v>
      </c>
    </row>
    <row r="42" spans="2:12" ht="45" x14ac:dyDescent="0.2">
      <c r="B42" s="201" t="s">
        <v>1118</v>
      </c>
      <c r="C42" s="140">
        <v>8</v>
      </c>
      <c r="D42" s="203" t="s">
        <v>1119</v>
      </c>
      <c r="E42" s="152"/>
      <c r="F42" s="170" t="str">
        <f t="shared" si="0"/>
        <v xml:space="preserve"> </v>
      </c>
      <c r="G42" s="170" t="str">
        <f t="shared" si="4"/>
        <v xml:space="preserve"> </v>
      </c>
      <c r="H42" s="171" t="str">
        <f t="shared" si="2"/>
        <v xml:space="preserve"> </v>
      </c>
      <c r="I42" s="151"/>
      <c r="K42" s="19" t="str">
        <f t="shared" si="3"/>
        <v xml:space="preserve"> </v>
      </c>
      <c r="L42" s="19" t="e">
        <f>+IF(#REF!=" "," ",IF(#REF!=#REF!,0,IF(#REF!=#REF!,0,1)))</f>
        <v>#REF!</v>
      </c>
    </row>
    <row r="43" spans="2:12" ht="22.5" x14ac:dyDescent="0.2">
      <c r="B43" s="201" t="s">
        <v>1120</v>
      </c>
      <c r="C43" s="140">
        <v>9</v>
      </c>
      <c r="D43" s="203" t="s">
        <v>1121</v>
      </c>
      <c r="E43" s="152"/>
      <c r="F43" s="170" t="str">
        <f t="shared" si="0"/>
        <v xml:space="preserve"> </v>
      </c>
      <c r="G43" s="170" t="str">
        <f t="shared" si="4"/>
        <v xml:space="preserve"> </v>
      </c>
      <c r="H43" s="171" t="str">
        <f t="shared" si="2"/>
        <v xml:space="preserve"> </v>
      </c>
      <c r="I43" s="151"/>
      <c r="K43" s="19" t="str">
        <f t="shared" si="3"/>
        <v xml:space="preserve"> </v>
      </c>
      <c r="L43" s="19" t="e">
        <f>+IF(#REF!=" "," ",IF(#REF!=#REF!,0,IF(#REF!=#REF!,0,1)))</f>
        <v>#REF!</v>
      </c>
    </row>
    <row r="44" spans="2:12" ht="22.5" x14ac:dyDescent="0.2">
      <c r="B44" s="199" t="s">
        <v>1122</v>
      </c>
      <c r="C44" s="140"/>
      <c r="D44" s="198"/>
      <c r="E44" s="152"/>
      <c r="F44" s="170"/>
      <c r="G44" s="170"/>
      <c r="H44" s="171"/>
      <c r="I44" s="151"/>
      <c r="K44" s="19">
        <f t="shared" si="3"/>
        <v>1</v>
      </c>
      <c r="L44" s="19" t="e">
        <f>+IF(#REF!=" "," ",IF(#REF!=#REF!,0,IF(#REF!=#REF!,0,1)))</f>
        <v>#REF!</v>
      </c>
    </row>
    <row r="45" spans="2:12" ht="33.75" x14ac:dyDescent="0.2">
      <c r="B45" s="205" t="s">
        <v>1123</v>
      </c>
      <c r="C45" s="140">
        <v>10</v>
      </c>
      <c r="D45" s="203" t="s">
        <v>1124</v>
      </c>
      <c r="E45" s="148"/>
      <c r="F45" s="170" t="str">
        <f t="shared" si="0"/>
        <v xml:space="preserve"> </v>
      </c>
      <c r="G45" s="170" t="str">
        <f t="shared" si="4"/>
        <v xml:space="preserve"> </v>
      </c>
      <c r="H45" s="171" t="str">
        <f t="shared" si="2"/>
        <v xml:space="preserve"> </v>
      </c>
      <c r="I45" s="151"/>
      <c r="K45" s="19" t="str">
        <f t="shared" si="3"/>
        <v xml:space="preserve"> </v>
      </c>
      <c r="L45" s="19" t="e">
        <f>+IF(#REF!=" "," ",IF(#REF!=#REF!,0,IF(#REF!=#REF!,0,1)))</f>
        <v>#REF!</v>
      </c>
    </row>
    <row r="46" spans="2:12" ht="22.5" x14ac:dyDescent="0.2">
      <c r="B46" s="199" t="s">
        <v>1125</v>
      </c>
      <c r="C46" s="140"/>
      <c r="D46" s="206"/>
      <c r="E46" s="152"/>
      <c r="F46" s="170"/>
      <c r="G46" s="170"/>
      <c r="H46" s="171"/>
      <c r="I46" s="151"/>
      <c r="K46" s="19">
        <f t="shared" si="3"/>
        <v>1</v>
      </c>
      <c r="L46" s="19" t="e">
        <f>+IF(#REF!=" "," ",IF(#REF!=#REF!,0,IF(#REF!=#REF!,0,1)))</f>
        <v>#REF!</v>
      </c>
    </row>
    <row r="47" spans="2:12" ht="22.5" x14ac:dyDescent="0.2">
      <c r="B47" s="205" t="s">
        <v>1126</v>
      </c>
      <c r="C47" s="140">
        <v>11</v>
      </c>
      <c r="D47" s="203" t="s">
        <v>1127</v>
      </c>
      <c r="E47" s="152"/>
      <c r="F47" s="170" t="str">
        <f t="shared" si="0"/>
        <v xml:space="preserve"> </v>
      </c>
      <c r="G47" s="170" t="str">
        <f t="shared" si="4"/>
        <v xml:space="preserve"> </v>
      </c>
      <c r="H47" s="171" t="str">
        <f t="shared" si="2"/>
        <v xml:space="preserve"> </v>
      </c>
      <c r="I47" s="151"/>
      <c r="K47" s="19" t="str">
        <f t="shared" si="3"/>
        <v xml:space="preserve"> </v>
      </c>
      <c r="L47" s="19" t="e">
        <f>+IF(#REF!=" "," ",IF(#REF!=#REF!,0,IF(#REF!=#REF!,0,1)))</f>
        <v>#REF!</v>
      </c>
    </row>
    <row r="48" spans="2:12" ht="33.75" x14ac:dyDescent="0.2">
      <c r="B48" s="199" t="s">
        <v>1128</v>
      </c>
      <c r="C48" s="140"/>
      <c r="D48" s="206"/>
      <c r="E48" s="152"/>
      <c r="F48" s="170"/>
      <c r="G48" s="170"/>
      <c r="H48" s="171"/>
      <c r="I48" s="151"/>
      <c r="K48" s="19">
        <f t="shared" si="3"/>
        <v>1</v>
      </c>
      <c r="L48" s="19" t="e">
        <f>+IF(#REF!=" "," ",IF(#REF!=#REF!,0,IF(#REF!=#REF!,0,1)))</f>
        <v>#REF!</v>
      </c>
    </row>
    <row r="49" spans="2:12" ht="22.5" x14ac:dyDescent="0.2">
      <c r="B49" s="205" t="s">
        <v>1129</v>
      </c>
      <c r="C49" s="140">
        <v>12</v>
      </c>
      <c r="D49" s="203" t="s">
        <v>1130</v>
      </c>
      <c r="E49" s="152"/>
      <c r="F49" s="170" t="str">
        <f t="shared" si="0"/>
        <v xml:space="preserve"> </v>
      </c>
      <c r="G49" s="170" t="str">
        <f t="shared" si="4"/>
        <v xml:space="preserve"> </v>
      </c>
      <c r="H49" s="171" t="str">
        <f t="shared" si="2"/>
        <v xml:space="preserve"> </v>
      </c>
      <c r="I49" s="151"/>
      <c r="K49" s="19" t="str">
        <f t="shared" si="3"/>
        <v xml:space="preserve"> </v>
      </c>
      <c r="L49" s="19" t="e">
        <f>+IF(#REF!=" "," ",IF(#REF!=#REF!,0,IF(#REF!=#REF!,0,1)))</f>
        <v>#REF!</v>
      </c>
    </row>
    <row r="50" spans="2:12" ht="22.5" x14ac:dyDescent="0.2">
      <c r="B50" s="199" t="s">
        <v>1131</v>
      </c>
      <c r="C50" s="140"/>
      <c r="D50" s="206"/>
      <c r="E50" s="152"/>
      <c r="F50" s="170"/>
      <c r="G50" s="170"/>
      <c r="H50" s="171"/>
      <c r="I50" s="151"/>
      <c r="K50" s="19">
        <f t="shared" si="3"/>
        <v>1</v>
      </c>
      <c r="L50" s="19" t="e">
        <f>+IF(#REF!=" "," ",IF(#REF!=#REF!,0,IF(#REF!=#REF!,0,1)))</f>
        <v>#REF!</v>
      </c>
    </row>
    <row r="51" spans="2:12" ht="33.75" x14ac:dyDescent="0.2">
      <c r="B51" s="205" t="s">
        <v>1132</v>
      </c>
      <c r="C51" s="140">
        <v>13</v>
      </c>
      <c r="D51" s="203" t="s">
        <v>1133</v>
      </c>
      <c r="E51" s="152"/>
      <c r="F51" s="170" t="str">
        <f t="shared" si="0"/>
        <v xml:space="preserve"> </v>
      </c>
      <c r="G51" s="170" t="str">
        <f t="shared" si="4"/>
        <v xml:space="preserve"> </v>
      </c>
      <c r="H51" s="171" t="str">
        <f t="shared" si="2"/>
        <v xml:space="preserve"> </v>
      </c>
      <c r="I51" s="151"/>
      <c r="K51" s="19" t="str">
        <f t="shared" si="3"/>
        <v xml:space="preserve"> </v>
      </c>
      <c r="L51" s="19" t="e">
        <f>+IF(#REF!=" "," ",IF(#REF!=#REF!,0,IF(#REF!=#REF!,0,1)))</f>
        <v>#REF!</v>
      </c>
    </row>
    <row r="52" spans="2:12" ht="22.5" x14ac:dyDescent="0.2">
      <c r="B52" s="199" t="s">
        <v>1134</v>
      </c>
      <c r="C52" s="140"/>
      <c r="D52" s="206"/>
      <c r="E52" s="152"/>
      <c r="F52" s="170"/>
      <c r="G52" s="170"/>
      <c r="H52" s="171"/>
      <c r="I52" s="151"/>
      <c r="K52" s="19">
        <f t="shared" si="3"/>
        <v>1</v>
      </c>
      <c r="L52" s="19" t="e">
        <f>+IF(#REF!=" "," ",IF(#REF!=#REF!,0,IF(#REF!=#REF!,0,1)))</f>
        <v>#REF!</v>
      </c>
    </row>
    <row r="53" spans="2:12" ht="22.5" x14ac:dyDescent="0.2">
      <c r="B53" s="205" t="s">
        <v>1135</v>
      </c>
      <c r="C53" s="140">
        <v>14</v>
      </c>
      <c r="D53" s="203" t="s">
        <v>1136</v>
      </c>
      <c r="E53" s="152"/>
      <c r="F53" s="170" t="str">
        <f t="shared" si="0"/>
        <v xml:space="preserve"> </v>
      </c>
      <c r="G53" s="170" t="str">
        <f t="shared" si="4"/>
        <v xml:space="preserve"> </v>
      </c>
      <c r="H53" s="171" t="str">
        <f t="shared" si="2"/>
        <v xml:space="preserve"> </v>
      </c>
      <c r="I53" s="151"/>
      <c r="K53" s="19" t="str">
        <f t="shared" si="3"/>
        <v xml:space="preserve"> </v>
      </c>
      <c r="L53" s="19" t="e">
        <f>+IF(#REF!=" "," ",IF(#REF!=#REF!,0,IF(#REF!=#REF!,0,1)))</f>
        <v>#REF!</v>
      </c>
    </row>
    <row r="54" spans="2:12" x14ac:dyDescent="0.2">
      <c r="B54" s="199" t="s">
        <v>1137</v>
      </c>
      <c r="C54" s="140"/>
      <c r="D54" s="206"/>
      <c r="E54" s="152"/>
      <c r="F54" s="170"/>
      <c r="G54" s="170"/>
      <c r="H54" s="171"/>
      <c r="I54" s="151"/>
      <c r="K54" s="19">
        <f t="shared" si="3"/>
        <v>1</v>
      </c>
      <c r="L54" s="19" t="e">
        <f>+IF(#REF!=" "," ",IF(#REF!=#REF!,0,IF(#REF!=#REF!,0,1)))</f>
        <v>#REF!</v>
      </c>
    </row>
    <row r="55" spans="2:12" ht="22.5" x14ac:dyDescent="0.2">
      <c r="B55" s="205" t="s">
        <v>1138</v>
      </c>
      <c r="C55" s="140">
        <v>15</v>
      </c>
      <c r="D55" s="203" t="s">
        <v>1139</v>
      </c>
      <c r="E55" s="152"/>
      <c r="F55" s="170" t="str">
        <f t="shared" si="0"/>
        <v xml:space="preserve"> </v>
      </c>
      <c r="G55" s="170" t="str">
        <f t="shared" si="4"/>
        <v xml:space="preserve"> </v>
      </c>
      <c r="H55" s="171" t="str">
        <f t="shared" si="2"/>
        <v xml:space="preserve"> </v>
      </c>
      <c r="I55" s="151"/>
      <c r="K55" s="19" t="str">
        <f t="shared" si="3"/>
        <v xml:space="preserve"> </v>
      </c>
      <c r="L55" s="19" t="e">
        <f>+IF(#REF!=" "," ",IF(#REF!=#REF!,0,IF(#REF!=#REF!,0,1)))</f>
        <v>#REF!</v>
      </c>
    </row>
    <row r="56" spans="2:12" x14ac:dyDescent="0.2">
      <c r="B56" s="199" t="s">
        <v>1140</v>
      </c>
      <c r="C56" s="140"/>
      <c r="D56" s="206"/>
      <c r="E56" s="148"/>
      <c r="F56" s="170"/>
      <c r="G56" s="170"/>
      <c r="H56" s="171"/>
      <c r="I56" s="151"/>
      <c r="K56" s="19">
        <f t="shared" si="3"/>
        <v>1</v>
      </c>
      <c r="L56" s="19" t="e">
        <f>+IF(#REF!=" "," ",IF(#REF!=#REF!,0,IF(#REF!=#REF!,0,1)))</f>
        <v>#REF!</v>
      </c>
    </row>
    <row r="57" spans="2:12" ht="45" x14ac:dyDescent="0.2">
      <c r="B57" s="205" t="s">
        <v>1141</v>
      </c>
      <c r="C57" s="139">
        <v>16</v>
      </c>
      <c r="D57" s="203" t="s">
        <v>1142</v>
      </c>
      <c r="E57" s="153"/>
      <c r="F57" s="170" t="str">
        <f t="shared" si="0"/>
        <v xml:space="preserve"> </v>
      </c>
      <c r="G57" s="170" t="str">
        <f t="shared" si="4"/>
        <v xml:space="preserve"> </v>
      </c>
      <c r="H57" s="171" t="str">
        <f t="shared" si="2"/>
        <v xml:space="preserve"> </v>
      </c>
      <c r="I57" s="151"/>
      <c r="K57" s="19" t="str">
        <f t="shared" si="3"/>
        <v xml:space="preserve"> </v>
      </c>
      <c r="L57" s="19" t="e">
        <f>+IF(#REF!=" "," ",IF(#REF!=#REF!,0,IF(#REF!=#REF!,0,1)))</f>
        <v>#REF!</v>
      </c>
    </row>
    <row r="58" spans="2:12" x14ac:dyDescent="0.2">
      <c r="B58" s="199" t="s">
        <v>1143</v>
      </c>
      <c r="C58" s="139"/>
      <c r="D58" s="206"/>
      <c r="E58" s="153"/>
      <c r="F58" s="170"/>
      <c r="G58" s="170"/>
      <c r="H58" s="171"/>
      <c r="I58" s="151"/>
      <c r="K58" s="19">
        <f t="shared" si="3"/>
        <v>1</v>
      </c>
      <c r="L58" s="19" t="e">
        <f>+IF(#REF!=" "," ",IF(#REF!=#REF!,0,IF(#REF!=#REF!,0,1)))</f>
        <v>#REF!</v>
      </c>
    </row>
    <row r="59" spans="2:12" ht="22.5" x14ac:dyDescent="0.2">
      <c r="B59" s="205" t="s">
        <v>1144</v>
      </c>
      <c r="C59" s="139">
        <v>17</v>
      </c>
      <c r="D59" s="203" t="s">
        <v>1145</v>
      </c>
      <c r="E59" s="153"/>
      <c r="F59" s="170" t="str">
        <f t="shared" si="0"/>
        <v xml:space="preserve"> </v>
      </c>
      <c r="G59" s="170" t="str">
        <f t="shared" si="4"/>
        <v xml:space="preserve"> </v>
      </c>
      <c r="H59" s="171" t="str">
        <f t="shared" si="2"/>
        <v xml:space="preserve"> </v>
      </c>
      <c r="I59" s="151"/>
      <c r="K59" s="19" t="str">
        <f t="shared" si="3"/>
        <v xml:space="preserve"> </v>
      </c>
      <c r="L59" s="19" t="e">
        <f>+IF(#REF!=" "," ",IF(#REF!=#REF!,0,IF(#REF!=#REF!,0,1)))</f>
        <v>#REF!</v>
      </c>
    </row>
    <row r="60" spans="2:12" x14ac:dyDescent="0.2">
      <c r="B60" s="199" t="s">
        <v>1146</v>
      </c>
      <c r="C60" s="139"/>
      <c r="D60" s="206"/>
      <c r="E60" s="153"/>
      <c r="F60" s="170"/>
      <c r="G60" s="170"/>
      <c r="H60" s="171"/>
      <c r="I60" s="151"/>
      <c r="K60" s="19">
        <f t="shared" si="3"/>
        <v>1</v>
      </c>
      <c r="L60" s="19" t="e">
        <f>+IF(#REF!=" "," ",IF(#REF!=#REF!,0,IF(#REF!=#REF!,0,1)))</f>
        <v>#REF!</v>
      </c>
    </row>
    <row r="61" spans="2:12" ht="33.75" x14ac:dyDescent="0.2">
      <c r="B61" s="205" t="s">
        <v>1147</v>
      </c>
      <c r="C61" s="140">
        <v>18</v>
      </c>
      <c r="D61" s="203" t="s">
        <v>1148</v>
      </c>
      <c r="E61" s="148"/>
      <c r="F61" s="170" t="str">
        <f t="shared" si="0"/>
        <v xml:space="preserve"> </v>
      </c>
      <c r="G61" s="170" t="str">
        <f t="shared" si="4"/>
        <v xml:space="preserve"> </v>
      </c>
      <c r="H61" s="171" t="str">
        <f t="shared" si="2"/>
        <v xml:space="preserve"> </v>
      </c>
      <c r="I61" s="151"/>
      <c r="K61" s="19" t="str">
        <f t="shared" si="3"/>
        <v xml:space="preserve"> </v>
      </c>
      <c r="L61" s="19" t="e">
        <f>+IF(#REF!=" "," ",IF(#REF!=#REF!,0,IF(#REF!=#REF!,0,1)))</f>
        <v>#REF!</v>
      </c>
    </row>
    <row r="62" spans="2:12" x14ac:dyDescent="0.2">
      <c r="B62" s="199" t="s">
        <v>1149</v>
      </c>
      <c r="C62" s="139"/>
      <c r="D62" s="139"/>
      <c r="E62" s="153"/>
      <c r="F62" s="170"/>
      <c r="G62" s="170"/>
      <c r="H62" s="171"/>
      <c r="I62" s="151"/>
      <c r="K62" s="19">
        <f t="shared" si="3"/>
        <v>1</v>
      </c>
      <c r="L62" s="19" t="e">
        <f>+IF(#REF!=" "," ",IF(#REF!=#REF!,0,IF(#REF!=#REF!,0,1)))</f>
        <v>#REF!</v>
      </c>
    </row>
    <row r="63" spans="2:12" ht="33.75" x14ac:dyDescent="0.2">
      <c r="B63" s="205" t="s">
        <v>1150</v>
      </c>
      <c r="C63" s="140">
        <v>19</v>
      </c>
      <c r="D63" s="203" t="s">
        <v>1151</v>
      </c>
      <c r="E63" s="152"/>
      <c r="F63" s="170" t="str">
        <f t="shared" si="0"/>
        <v xml:space="preserve"> </v>
      </c>
      <c r="G63" s="170" t="str">
        <f t="shared" si="4"/>
        <v xml:space="preserve"> </v>
      </c>
      <c r="H63" s="171" t="str">
        <f t="shared" si="2"/>
        <v xml:space="preserve"> </v>
      </c>
      <c r="I63" s="151"/>
      <c r="K63" s="19" t="str">
        <f t="shared" si="3"/>
        <v xml:space="preserve"> </v>
      </c>
      <c r="L63" s="19" t="e">
        <f>+IF(#REF!=" "," ",IF(#REF!=#REF!,0,IF(#REF!=#REF!,0,1)))</f>
        <v>#REF!</v>
      </c>
    </row>
    <row r="64" spans="2:12" x14ac:dyDescent="0.2">
      <c r="B64" s="199" t="s">
        <v>1152</v>
      </c>
      <c r="C64" s="140"/>
      <c r="D64" s="203"/>
      <c r="E64" s="152"/>
      <c r="F64" s="170"/>
      <c r="G64" s="170"/>
      <c r="H64" s="171"/>
      <c r="I64" s="151"/>
      <c r="K64" s="19">
        <f t="shared" si="3"/>
        <v>1</v>
      </c>
      <c r="L64" s="19" t="e">
        <f>+IF(#REF!=" "," ",IF(#REF!=#REF!,0,IF(#REF!=#REF!,0,1)))</f>
        <v>#REF!</v>
      </c>
    </row>
    <row r="65" spans="2:12" ht="22.5" x14ac:dyDescent="0.2">
      <c r="B65" s="205" t="s">
        <v>1153</v>
      </c>
      <c r="C65" s="139">
        <v>20</v>
      </c>
      <c r="D65" s="203" t="s">
        <v>1154</v>
      </c>
      <c r="E65" s="153"/>
      <c r="F65" s="170" t="str">
        <f t="shared" si="0"/>
        <v xml:space="preserve"> </v>
      </c>
      <c r="G65" s="170" t="str">
        <f t="shared" si="4"/>
        <v xml:space="preserve"> </v>
      </c>
      <c r="H65" s="171" t="str">
        <f t="shared" si="2"/>
        <v xml:space="preserve"> </v>
      </c>
      <c r="I65" s="151"/>
      <c r="K65" s="19" t="str">
        <f t="shared" si="3"/>
        <v xml:space="preserve"> </v>
      </c>
      <c r="L65" s="19" t="e">
        <f>+IF(#REF!=" "," ",IF(#REF!=#REF!,0,IF(#REF!=#REF!,0,1)))</f>
        <v>#REF!</v>
      </c>
    </row>
    <row r="66" spans="2:12" ht="22.5" x14ac:dyDescent="0.2">
      <c r="B66" s="199" t="s">
        <v>1155</v>
      </c>
      <c r="C66" s="139"/>
      <c r="D66" s="203"/>
      <c r="E66" s="153"/>
      <c r="F66" s="170"/>
      <c r="G66" s="170"/>
      <c r="H66" s="171"/>
      <c r="I66" s="151"/>
      <c r="K66" s="19">
        <f t="shared" si="3"/>
        <v>1</v>
      </c>
      <c r="L66" s="19" t="e">
        <f>+IF(#REF!=" "," ",IF(#REF!=#REF!,0,IF(#REF!=#REF!,0,1)))</f>
        <v>#REF!</v>
      </c>
    </row>
    <row r="67" spans="2:12" ht="22.5" x14ac:dyDescent="0.2">
      <c r="B67" s="205" t="s">
        <v>1156</v>
      </c>
      <c r="C67" s="139">
        <v>21</v>
      </c>
      <c r="D67" s="206" t="s">
        <v>1157</v>
      </c>
      <c r="E67" s="154"/>
      <c r="F67" s="170" t="str">
        <f t="shared" si="0"/>
        <v xml:space="preserve"> </v>
      </c>
      <c r="G67" s="170" t="str">
        <f t="shared" si="4"/>
        <v xml:space="preserve"> </v>
      </c>
      <c r="H67" s="171" t="str">
        <f t="shared" si="2"/>
        <v xml:space="preserve"> </v>
      </c>
      <c r="I67" s="151"/>
      <c r="K67" s="19" t="str">
        <f t="shared" si="3"/>
        <v xml:space="preserve"> </v>
      </c>
      <c r="L67" s="19" t="e">
        <f>+IF(#REF!=" "," ",IF(#REF!=#REF!,0,IF(#REF!=#REF!,0,1)))</f>
        <v>#REF!</v>
      </c>
    </row>
    <row r="68" spans="2:12" ht="33.75" x14ac:dyDescent="0.2">
      <c r="B68" s="205" t="s">
        <v>1156</v>
      </c>
      <c r="C68" s="139">
        <v>22</v>
      </c>
      <c r="D68" s="206" t="s">
        <v>1158</v>
      </c>
      <c r="E68" s="153"/>
      <c r="F68" s="170" t="str">
        <f t="shared" si="0"/>
        <v xml:space="preserve"> </v>
      </c>
      <c r="G68" s="170" t="str">
        <f t="shared" si="4"/>
        <v xml:space="preserve"> </v>
      </c>
      <c r="H68" s="171" t="str">
        <f t="shared" si="2"/>
        <v xml:space="preserve"> </v>
      </c>
      <c r="I68" s="151"/>
      <c r="K68" s="19" t="str">
        <f t="shared" si="3"/>
        <v xml:space="preserve"> </v>
      </c>
      <c r="L68" s="19" t="e">
        <f>+IF(#REF!=" "," ",IF(#REF!=#REF!,0,IF(#REF!=#REF!,0,1)))</f>
        <v>#REF!</v>
      </c>
    </row>
    <row r="69" spans="2:12" ht="22.5" x14ac:dyDescent="0.2">
      <c r="B69" s="205" t="s">
        <v>1156</v>
      </c>
      <c r="C69" s="139">
        <v>23</v>
      </c>
      <c r="D69" s="206" t="s">
        <v>1159</v>
      </c>
      <c r="E69" s="154"/>
      <c r="F69" s="170" t="str">
        <f t="shared" si="0"/>
        <v xml:space="preserve"> </v>
      </c>
      <c r="G69" s="170" t="str">
        <f t="shared" si="4"/>
        <v xml:space="preserve"> </v>
      </c>
      <c r="H69" s="171" t="str">
        <f t="shared" si="2"/>
        <v xml:space="preserve"> </v>
      </c>
      <c r="I69" s="151"/>
      <c r="K69" s="19" t="str">
        <f t="shared" si="3"/>
        <v xml:space="preserve"> </v>
      </c>
      <c r="L69" s="19" t="e">
        <f>+IF(#REF!=" "," ",IF(#REF!=#REF!,0,IF(#REF!=#REF!,0,1)))</f>
        <v>#REF!</v>
      </c>
    </row>
    <row r="70" spans="2:12" ht="22.5" x14ac:dyDescent="0.2">
      <c r="B70" s="199" t="s">
        <v>1160</v>
      </c>
      <c r="C70" s="139"/>
      <c r="D70" s="203"/>
      <c r="E70" s="153"/>
      <c r="F70" s="170"/>
      <c r="G70" s="170"/>
      <c r="H70" s="171"/>
      <c r="I70" s="151"/>
      <c r="K70" s="19">
        <f t="shared" si="3"/>
        <v>1</v>
      </c>
      <c r="L70" s="19" t="e">
        <f>+IF(#REF!=" "," ",IF(#REF!=#REF!,0,IF(#REF!=#REF!,0,1)))</f>
        <v>#REF!</v>
      </c>
    </row>
    <row r="71" spans="2:12" ht="33.75" x14ac:dyDescent="0.2">
      <c r="B71" s="205" t="s">
        <v>1161</v>
      </c>
      <c r="C71" s="139">
        <v>24</v>
      </c>
      <c r="D71" s="206" t="s">
        <v>1162</v>
      </c>
      <c r="E71" s="153"/>
      <c r="F71" s="170" t="str">
        <f t="shared" si="0"/>
        <v xml:space="preserve"> </v>
      </c>
      <c r="G71" s="170" t="str">
        <f t="shared" si="4"/>
        <v xml:space="preserve"> </v>
      </c>
      <c r="H71" s="171" t="str">
        <f t="shared" si="2"/>
        <v xml:space="preserve"> </v>
      </c>
      <c r="I71" s="151"/>
      <c r="K71" s="19" t="str">
        <f t="shared" si="3"/>
        <v xml:space="preserve"> </v>
      </c>
      <c r="L71" s="19" t="e">
        <f>+IF(#REF!=" "," ",IF(#REF!=#REF!,0,IF(#REF!=#REF!,0,1)))</f>
        <v>#REF!</v>
      </c>
    </row>
    <row r="72" spans="2:12" x14ac:dyDescent="0.2">
      <c r="B72" s="199" t="s">
        <v>1163</v>
      </c>
      <c r="C72" s="139"/>
      <c r="D72" s="206"/>
      <c r="E72" s="153"/>
      <c r="F72" s="170"/>
      <c r="G72" s="170"/>
      <c r="H72" s="171"/>
      <c r="I72" s="151"/>
      <c r="K72" s="19">
        <f t="shared" si="3"/>
        <v>1</v>
      </c>
      <c r="L72" s="19" t="e">
        <f>+IF(#REF!=" "," ",IF(#REF!=#REF!,0,IF(#REF!=#REF!,0,1)))</f>
        <v>#REF!</v>
      </c>
    </row>
    <row r="73" spans="2:12" ht="45" x14ac:dyDescent="0.2">
      <c r="B73" s="205" t="s">
        <v>1164</v>
      </c>
      <c r="C73" s="139">
        <v>25</v>
      </c>
      <c r="D73" s="206" t="s">
        <v>1165</v>
      </c>
      <c r="E73" s="153"/>
      <c r="F73" s="170" t="str">
        <f t="shared" si="0"/>
        <v xml:space="preserve"> </v>
      </c>
      <c r="G73" s="170" t="str">
        <f t="shared" si="4"/>
        <v xml:space="preserve"> </v>
      </c>
      <c r="H73" s="171" t="str">
        <f t="shared" si="2"/>
        <v xml:space="preserve"> </v>
      </c>
      <c r="I73" s="151"/>
      <c r="K73" s="19" t="str">
        <f t="shared" si="3"/>
        <v xml:space="preserve"> </v>
      </c>
      <c r="L73" s="19" t="e">
        <f>+IF(#REF!=" "," ",IF(#REF!=#REF!,0,IF(#REF!=#REF!,0,1)))</f>
        <v>#REF!</v>
      </c>
    </row>
    <row r="74" spans="2:12" x14ac:dyDescent="0.2">
      <c r="B74" s="199" t="s">
        <v>1166</v>
      </c>
      <c r="C74" s="139"/>
      <c r="D74" s="206"/>
      <c r="E74" s="153"/>
      <c r="F74" s="170"/>
      <c r="G74" s="170"/>
      <c r="H74" s="171"/>
      <c r="I74" s="151"/>
      <c r="K74" s="19">
        <f t="shared" si="3"/>
        <v>1</v>
      </c>
      <c r="L74" s="19" t="e">
        <f>+IF(#REF!=" "," ",IF(#REF!=#REF!,0,IF(#REF!=#REF!,0,1)))</f>
        <v>#REF!</v>
      </c>
    </row>
    <row r="75" spans="2:12" ht="45" x14ac:dyDescent="0.2">
      <c r="B75" s="205" t="s">
        <v>1167</v>
      </c>
      <c r="C75" s="140">
        <v>26</v>
      </c>
      <c r="D75" s="206" t="s">
        <v>1168</v>
      </c>
      <c r="E75" s="152"/>
      <c r="F75" s="170" t="str">
        <f t="shared" si="0"/>
        <v xml:space="preserve"> </v>
      </c>
      <c r="G75" s="170" t="str">
        <f t="shared" si="4"/>
        <v xml:space="preserve"> </v>
      </c>
      <c r="H75" s="171" t="str">
        <f t="shared" si="2"/>
        <v xml:space="preserve"> </v>
      </c>
      <c r="I75" s="151"/>
      <c r="K75" s="19" t="str">
        <f t="shared" si="3"/>
        <v xml:space="preserve"> </v>
      </c>
      <c r="L75" s="19" t="e">
        <f>+IF(#REF!=" "," ",IF(#REF!=#REF!,0,IF(#REF!=#REF!,0,1)))</f>
        <v>#REF!</v>
      </c>
    </row>
    <row r="76" spans="2:12" ht="22.5" x14ac:dyDescent="0.2">
      <c r="B76" s="207" t="s">
        <v>1169</v>
      </c>
      <c r="C76" s="140"/>
      <c r="D76" s="206"/>
      <c r="E76" s="148"/>
      <c r="F76" s="170"/>
      <c r="G76" s="170"/>
      <c r="H76" s="171"/>
      <c r="I76" s="151"/>
      <c r="K76" s="19">
        <f t="shared" si="3"/>
        <v>1</v>
      </c>
      <c r="L76" s="19" t="e">
        <f>+IF(#REF!=" "," ",IF(#REF!=#REF!,0,IF(#REF!=#REF!,0,1)))</f>
        <v>#REF!</v>
      </c>
    </row>
    <row r="77" spans="2:12" ht="33.75" x14ac:dyDescent="0.2">
      <c r="B77" s="205" t="s">
        <v>1170</v>
      </c>
      <c r="C77" s="140">
        <v>27</v>
      </c>
      <c r="D77" s="206" t="s">
        <v>1171</v>
      </c>
      <c r="E77" s="152"/>
      <c r="F77" s="170" t="str">
        <f t="shared" si="0"/>
        <v xml:space="preserve"> </v>
      </c>
      <c r="G77" s="170" t="str">
        <f t="shared" si="4"/>
        <v xml:space="preserve"> </v>
      </c>
      <c r="H77" s="171" t="str">
        <f t="shared" si="2"/>
        <v xml:space="preserve"> </v>
      </c>
      <c r="I77" s="151"/>
      <c r="K77" s="19" t="str">
        <f t="shared" si="3"/>
        <v xml:space="preserve"> </v>
      </c>
      <c r="L77" s="19" t="e">
        <f>+IF(#REF!=" "," ",IF(#REF!=#REF!,0,IF(#REF!=#REF!,0,1)))</f>
        <v>#REF!</v>
      </c>
    </row>
    <row r="78" spans="2:12" x14ac:dyDescent="0.2">
      <c r="B78" s="199" t="s">
        <v>1172</v>
      </c>
      <c r="C78" s="140"/>
      <c r="D78" s="206"/>
      <c r="E78" s="153"/>
      <c r="F78" s="170"/>
      <c r="G78" s="170"/>
      <c r="H78" s="171"/>
      <c r="I78" s="151"/>
      <c r="K78" s="19">
        <f t="shared" si="3"/>
        <v>1</v>
      </c>
      <c r="L78" s="19" t="e">
        <f>+IF(#REF!=" "," ",IF(#REF!=#REF!,0,IF(#REF!=#REF!,0,1)))</f>
        <v>#REF!</v>
      </c>
    </row>
    <row r="79" spans="2:12" ht="33.75" x14ac:dyDescent="0.2">
      <c r="B79" s="205" t="s">
        <v>1173</v>
      </c>
      <c r="C79" s="139">
        <v>28</v>
      </c>
      <c r="D79" s="206" t="s">
        <v>1174</v>
      </c>
      <c r="E79" s="153"/>
      <c r="F79" s="170" t="str">
        <f t="shared" si="0"/>
        <v xml:space="preserve"> </v>
      </c>
      <c r="G79" s="170" t="str">
        <f t="shared" si="4"/>
        <v xml:space="preserve"> </v>
      </c>
      <c r="H79" s="171" t="str">
        <f t="shared" si="2"/>
        <v xml:space="preserve"> </v>
      </c>
      <c r="I79" s="151"/>
      <c r="K79" s="19" t="str">
        <f t="shared" si="3"/>
        <v xml:space="preserve"> </v>
      </c>
      <c r="L79" s="19" t="e">
        <f>+IF(#REF!=" "," ",IF(#REF!=#REF!,0,IF(#REF!=#REF!,0,1)))</f>
        <v>#REF!</v>
      </c>
    </row>
    <row r="80" spans="2:12" ht="33.75" x14ac:dyDescent="0.2">
      <c r="B80" s="199" t="s">
        <v>1175</v>
      </c>
      <c r="C80" s="139"/>
      <c r="D80" s="206"/>
      <c r="E80" s="153"/>
      <c r="F80" s="170"/>
      <c r="G80" s="170"/>
      <c r="H80" s="171"/>
      <c r="I80" s="151"/>
      <c r="K80" s="19">
        <f t="shared" si="3"/>
        <v>1</v>
      </c>
      <c r="L80" s="19" t="e">
        <f>+IF(#REF!=" "," ",IF(#REF!=#REF!,0,IF(#REF!=#REF!,0,1)))</f>
        <v>#REF!</v>
      </c>
    </row>
    <row r="81" spans="2:14" ht="45" x14ac:dyDescent="0.2">
      <c r="B81" s="205" t="s">
        <v>1176</v>
      </c>
      <c r="C81" s="140">
        <v>29</v>
      </c>
      <c r="D81" s="206" t="s">
        <v>1177</v>
      </c>
      <c r="E81" s="148"/>
      <c r="F81" s="170" t="str">
        <f t="shared" si="0"/>
        <v xml:space="preserve"> </v>
      </c>
      <c r="G81" s="170" t="str">
        <f t="shared" si="4"/>
        <v xml:space="preserve"> </v>
      </c>
      <c r="H81" s="171" t="str">
        <f t="shared" si="2"/>
        <v xml:space="preserve"> </v>
      </c>
      <c r="I81" s="151"/>
      <c r="K81" s="19" t="str">
        <f t="shared" si="3"/>
        <v xml:space="preserve"> </v>
      </c>
      <c r="L81" s="19" t="e">
        <f>+IF(#REF!=" "," ",IF(#REF!=#REF!,0,IF(#REF!=#REF!,0,1)))</f>
        <v>#REF!</v>
      </c>
    </row>
    <row r="82" spans="2:14" x14ac:dyDescent="0.2">
      <c r="E82" s="24"/>
      <c r="F82" s="17"/>
      <c r="G82" s="17"/>
      <c r="H82" s="17"/>
      <c r="I82" s="24"/>
      <c r="J82" s="17"/>
      <c r="K82" s="17"/>
      <c r="L82" s="17"/>
      <c r="M82" s="17"/>
      <c r="N82" s="17"/>
    </row>
    <row r="83" spans="2:14" hidden="1" x14ac:dyDescent="0.2">
      <c r="E83" s="24"/>
      <c r="F83" s="17"/>
      <c r="G83" s="17"/>
      <c r="H83" s="17"/>
      <c r="I83" s="24"/>
      <c r="J83" s="17"/>
      <c r="K83" s="17"/>
      <c r="L83" s="17"/>
      <c r="M83" s="17"/>
      <c r="N83" s="17"/>
    </row>
    <row r="84" spans="2:14" hidden="1" x14ac:dyDescent="0.2">
      <c r="E84" s="24"/>
      <c r="J84" s="17"/>
      <c r="K84" s="17"/>
      <c r="L84" s="17"/>
      <c r="M84" s="17"/>
      <c r="N84" s="17"/>
    </row>
    <row r="85" spans="2:14" hidden="1" x14ac:dyDescent="0.2">
      <c r="E85" s="24"/>
      <c r="J85" s="17"/>
      <c r="K85" s="17"/>
      <c r="L85" s="17"/>
      <c r="M85" s="17"/>
      <c r="N85" s="17"/>
    </row>
    <row r="86" spans="2:14" hidden="1" x14ac:dyDescent="0.2">
      <c r="E86" s="24"/>
      <c r="J86" s="17"/>
      <c r="K86" s="17"/>
      <c r="L86" s="17"/>
      <c r="M86" s="17"/>
      <c r="N86" s="17"/>
    </row>
    <row r="87" spans="2:14" hidden="1" x14ac:dyDescent="0.2">
      <c r="E87" s="24"/>
      <c r="J87" s="17"/>
      <c r="K87" s="17"/>
      <c r="L87" s="17"/>
      <c r="M87" s="17"/>
      <c r="N87" s="17"/>
    </row>
    <row r="88" spans="2:14" hidden="1" x14ac:dyDescent="0.2">
      <c r="E88" s="24"/>
      <c r="F88" s="17"/>
      <c r="G88" s="17"/>
      <c r="H88" s="17"/>
      <c r="I88" s="24"/>
      <c r="J88" s="17"/>
      <c r="K88" s="17"/>
      <c r="L88" s="17"/>
      <c r="M88" s="17"/>
      <c r="N88" s="17"/>
    </row>
    <row r="89" spans="2:14" hidden="1" x14ac:dyDescent="0.2">
      <c r="E89" s="24"/>
      <c r="F89" s="17"/>
      <c r="G89" s="17"/>
      <c r="H89" s="17"/>
      <c r="I89" s="24"/>
      <c r="J89" s="17"/>
      <c r="K89" s="17"/>
      <c r="L89" s="17"/>
      <c r="M89" s="17"/>
      <c r="N89" s="17"/>
    </row>
    <row r="90" spans="2:14" s="24" customFormat="1" hidden="1" x14ac:dyDescent="0.2">
      <c r="B90" s="18"/>
      <c r="C90" s="18"/>
      <c r="D90" s="18"/>
      <c r="E90" s="18"/>
      <c r="F90" s="18"/>
      <c r="G90" s="18"/>
      <c r="H90" s="18"/>
      <c r="I90" s="18"/>
      <c r="J90" s="18"/>
      <c r="K90" s="18"/>
      <c r="L90" s="18"/>
      <c r="M90" s="18"/>
      <c r="N90" s="18"/>
    </row>
    <row r="91" spans="2:14" s="24" customFormat="1" hidden="1" x14ac:dyDescent="0.2">
      <c r="B91" s="18"/>
      <c r="C91" s="18"/>
      <c r="D91" s="18"/>
      <c r="E91" s="18"/>
      <c r="F91" s="18"/>
      <c r="G91" s="18"/>
      <c r="H91" s="18"/>
      <c r="I91" s="18"/>
      <c r="J91" s="18"/>
      <c r="K91" s="18"/>
      <c r="L91" s="18"/>
      <c r="M91" s="18"/>
      <c r="N91" s="18"/>
    </row>
    <row r="92" spans="2:14" s="24" customFormat="1" hidden="1" x14ac:dyDescent="0.2">
      <c r="B92" s="18"/>
      <c r="C92" s="18"/>
      <c r="D92" s="18"/>
      <c r="E92" s="18"/>
      <c r="F92" s="18"/>
      <c r="G92" s="18"/>
      <c r="H92" s="18"/>
      <c r="I92" s="18"/>
      <c r="J92" s="18"/>
      <c r="K92" s="18"/>
      <c r="L92" s="18"/>
      <c r="M92" s="18"/>
      <c r="N92" s="18"/>
    </row>
    <row r="93" spans="2:14" s="24" customFormat="1" hidden="1" x14ac:dyDescent="0.2">
      <c r="B93" s="18"/>
      <c r="C93" s="18"/>
      <c r="D93" s="18"/>
      <c r="E93" s="18"/>
      <c r="F93" s="18"/>
      <c r="G93" s="18"/>
      <c r="H93" s="18"/>
      <c r="I93" s="18"/>
      <c r="J93" s="18"/>
      <c r="K93" s="18"/>
      <c r="L93" s="18"/>
      <c r="M93" s="18"/>
      <c r="N93" s="18"/>
    </row>
    <row r="94" spans="2:14" s="24" customFormat="1" hidden="1" x14ac:dyDescent="0.2">
      <c r="B94" s="18"/>
      <c r="C94" s="18"/>
      <c r="D94" s="18"/>
      <c r="E94" s="18"/>
      <c r="F94" s="18"/>
      <c r="G94" s="18"/>
      <c r="H94" s="18"/>
      <c r="I94" s="18"/>
      <c r="J94" s="18"/>
      <c r="K94" s="18"/>
      <c r="L94" s="18"/>
      <c r="M94" s="18"/>
      <c r="N94" s="18"/>
    </row>
    <row r="95" spans="2:14" s="24" customFormat="1" hidden="1" x14ac:dyDescent="0.2">
      <c r="B95" s="18"/>
      <c r="C95" s="18"/>
      <c r="D95" s="18"/>
      <c r="E95" s="18"/>
      <c r="F95" s="18"/>
      <c r="G95" s="18"/>
      <c r="H95" s="18"/>
      <c r="I95" s="18"/>
      <c r="J95" s="18"/>
      <c r="K95" s="18"/>
      <c r="L95" s="18"/>
      <c r="M95" s="18"/>
      <c r="N95" s="18"/>
    </row>
    <row r="96" spans="2:14" s="24" customFormat="1" hidden="1" x14ac:dyDescent="0.2">
      <c r="B96" s="18"/>
      <c r="C96" s="18"/>
      <c r="D96" s="18"/>
      <c r="E96" s="18"/>
      <c r="F96" s="18"/>
      <c r="G96" s="18"/>
      <c r="H96" s="18"/>
      <c r="I96" s="18"/>
      <c r="J96" s="18"/>
      <c r="K96" s="18"/>
      <c r="L96" s="18"/>
      <c r="M96" s="18"/>
      <c r="N96" s="18"/>
    </row>
    <row r="97" spans="2:14" s="24" customFormat="1" hidden="1" x14ac:dyDescent="0.2">
      <c r="B97" s="18"/>
      <c r="C97" s="18"/>
      <c r="D97" s="18"/>
      <c r="E97" s="18"/>
      <c r="F97" s="18"/>
      <c r="G97" s="18"/>
      <c r="H97" s="18"/>
      <c r="I97" s="18"/>
      <c r="J97" s="18"/>
      <c r="K97" s="18"/>
      <c r="L97" s="18"/>
      <c r="M97" s="18"/>
      <c r="N97" s="18"/>
    </row>
    <row r="98" spans="2:14" s="24" customFormat="1" hidden="1" x14ac:dyDescent="0.2">
      <c r="B98" s="18"/>
      <c r="C98" s="18"/>
      <c r="D98" s="18"/>
      <c r="E98" s="18"/>
      <c r="F98" s="18"/>
      <c r="G98" s="18"/>
      <c r="H98" s="18"/>
      <c r="I98" s="18"/>
      <c r="J98" s="18"/>
      <c r="K98" s="18"/>
      <c r="L98" s="18"/>
      <c r="M98" s="18"/>
      <c r="N98" s="18"/>
    </row>
    <row r="99" spans="2:14" s="24" customFormat="1" hidden="1" x14ac:dyDescent="0.2">
      <c r="B99" s="18"/>
      <c r="C99" s="18"/>
      <c r="D99" s="18"/>
      <c r="E99" s="18"/>
      <c r="F99" s="18"/>
      <c r="G99" s="18"/>
      <c r="H99" s="18"/>
      <c r="I99" s="18"/>
      <c r="J99" s="18"/>
      <c r="K99" s="18"/>
      <c r="L99" s="18"/>
      <c r="M99" s="18"/>
      <c r="N99" s="18"/>
    </row>
    <row r="100" spans="2:14" s="24" customFormat="1" hidden="1" x14ac:dyDescent="0.2">
      <c r="B100" s="18"/>
      <c r="C100" s="18"/>
      <c r="D100" s="18"/>
      <c r="E100" s="18"/>
      <c r="F100" s="18"/>
      <c r="G100" s="18"/>
      <c r="H100" s="18"/>
      <c r="I100" s="18"/>
      <c r="J100" s="18"/>
      <c r="K100" s="18"/>
      <c r="L100" s="18"/>
      <c r="M100" s="18"/>
      <c r="N100" s="18"/>
    </row>
    <row r="101" spans="2:14" s="24" customFormat="1" hidden="1" x14ac:dyDescent="0.2">
      <c r="B101" s="18"/>
      <c r="C101" s="18"/>
      <c r="D101" s="18"/>
      <c r="E101" s="18"/>
      <c r="F101" s="18"/>
      <c r="G101" s="18"/>
      <c r="H101" s="18"/>
      <c r="I101" s="18"/>
      <c r="J101" s="18"/>
      <c r="K101" s="18"/>
      <c r="L101" s="18"/>
      <c r="M101" s="18"/>
      <c r="N101" s="18"/>
    </row>
    <row r="102" spans="2:14" s="24" customFormat="1" hidden="1" x14ac:dyDescent="0.2">
      <c r="B102" s="18"/>
      <c r="C102" s="18"/>
      <c r="D102" s="18"/>
      <c r="E102" s="18"/>
      <c r="F102" s="18"/>
      <c r="G102" s="18"/>
      <c r="H102" s="18"/>
      <c r="I102" s="18"/>
      <c r="J102" s="18"/>
      <c r="K102" s="18"/>
      <c r="L102" s="18"/>
      <c r="M102" s="18"/>
      <c r="N102" s="18"/>
    </row>
    <row r="103" spans="2:14" s="24" customFormat="1" hidden="1" x14ac:dyDescent="0.2">
      <c r="B103" s="18"/>
      <c r="C103" s="18"/>
      <c r="D103" s="18"/>
      <c r="E103" s="18"/>
      <c r="F103" s="18"/>
      <c r="G103" s="18"/>
      <c r="H103" s="18"/>
      <c r="I103" s="18"/>
      <c r="J103" s="18"/>
      <c r="K103" s="18"/>
      <c r="L103" s="18"/>
      <c r="M103" s="18"/>
      <c r="N103" s="18"/>
    </row>
    <row r="104" spans="2:14" s="24" customFormat="1" hidden="1" x14ac:dyDescent="0.2">
      <c r="B104" s="18"/>
      <c r="C104" s="18"/>
      <c r="D104" s="18"/>
      <c r="E104" s="18"/>
      <c r="F104" s="18"/>
      <c r="G104" s="18"/>
      <c r="H104" s="18"/>
      <c r="I104" s="18"/>
      <c r="J104" s="18"/>
      <c r="K104" s="18"/>
      <c r="L104" s="18"/>
      <c r="M104" s="18"/>
      <c r="N104" s="18"/>
    </row>
    <row r="105" spans="2:14" s="24" customFormat="1" hidden="1" x14ac:dyDescent="0.2">
      <c r="B105" s="18"/>
      <c r="C105" s="18"/>
      <c r="D105" s="18"/>
      <c r="E105" s="18"/>
      <c r="F105" s="18"/>
      <c r="G105" s="18"/>
      <c r="H105" s="18"/>
      <c r="I105" s="18"/>
      <c r="J105" s="18"/>
      <c r="K105" s="18"/>
      <c r="L105" s="18"/>
      <c r="M105" s="18"/>
      <c r="N105" s="18"/>
    </row>
    <row r="106" spans="2:14" s="24" customFormat="1" hidden="1" x14ac:dyDescent="0.2">
      <c r="B106" s="18"/>
      <c r="C106" s="18"/>
      <c r="D106" s="18"/>
      <c r="E106" s="18"/>
      <c r="F106" s="18"/>
      <c r="G106" s="18"/>
      <c r="H106" s="18"/>
      <c r="I106" s="18"/>
      <c r="J106" s="18"/>
      <c r="K106" s="18"/>
      <c r="L106" s="18"/>
      <c r="M106" s="18"/>
      <c r="N106" s="18"/>
    </row>
    <row r="107" spans="2:14" s="24" customFormat="1" hidden="1" x14ac:dyDescent="0.2">
      <c r="B107" s="18"/>
      <c r="C107" s="18"/>
      <c r="D107" s="18"/>
      <c r="E107" s="18"/>
      <c r="F107" s="18"/>
      <c r="G107" s="18"/>
      <c r="H107" s="18"/>
      <c r="I107" s="18"/>
      <c r="J107" s="18"/>
      <c r="K107" s="18"/>
      <c r="L107" s="18"/>
      <c r="M107" s="18"/>
      <c r="N107" s="18"/>
    </row>
    <row r="108" spans="2:14" s="24" customFormat="1" hidden="1" x14ac:dyDescent="0.2">
      <c r="B108" s="18"/>
      <c r="C108" s="18"/>
      <c r="D108" s="18"/>
      <c r="E108" s="18"/>
      <c r="F108" s="18"/>
      <c r="G108" s="18"/>
      <c r="H108" s="18"/>
      <c r="I108" s="18"/>
      <c r="J108" s="18"/>
      <c r="K108" s="18"/>
      <c r="L108" s="18"/>
      <c r="M108" s="18"/>
      <c r="N108" s="18"/>
    </row>
    <row r="109" spans="2:14" s="24" customFormat="1" hidden="1" x14ac:dyDescent="0.2">
      <c r="B109" s="18"/>
      <c r="C109" s="18"/>
      <c r="D109" s="18"/>
      <c r="E109" s="18"/>
      <c r="F109" s="18"/>
      <c r="G109" s="18"/>
      <c r="H109" s="18"/>
      <c r="I109" s="18"/>
      <c r="J109" s="18"/>
      <c r="K109" s="18"/>
      <c r="L109" s="18"/>
      <c r="M109" s="18"/>
      <c r="N109" s="18"/>
    </row>
    <row r="110" spans="2:14" s="24" customFormat="1" hidden="1" x14ac:dyDescent="0.2">
      <c r="B110" s="18"/>
      <c r="C110" s="18"/>
      <c r="D110" s="18"/>
      <c r="E110" s="18"/>
      <c r="F110" s="18"/>
      <c r="G110" s="18"/>
      <c r="H110" s="18"/>
      <c r="I110" s="18"/>
      <c r="J110" s="18"/>
      <c r="K110" s="18"/>
      <c r="L110" s="18"/>
      <c r="M110" s="18"/>
      <c r="N110" s="18"/>
    </row>
    <row r="111" spans="2:14" s="24" customFormat="1" hidden="1" x14ac:dyDescent="0.2">
      <c r="B111" s="18"/>
      <c r="C111" s="18"/>
      <c r="D111" s="18"/>
      <c r="E111" s="18"/>
      <c r="F111" s="18"/>
      <c r="G111" s="18"/>
      <c r="H111" s="18"/>
      <c r="I111" s="18"/>
      <c r="J111" s="18"/>
      <c r="K111" s="18"/>
      <c r="L111" s="18"/>
      <c r="M111" s="18"/>
      <c r="N111" s="18"/>
    </row>
    <row r="112" spans="2:14" s="24" customFormat="1" hidden="1" x14ac:dyDescent="0.2">
      <c r="B112" s="18"/>
      <c r="C112" s="18"/>
      <c r="D112" s="18"/>
      <c r="E112" s="18"/>
      <c r="F112" s="18"/>
      <c r="G112" s="18"/>
      <c r="H112" s="18"/>
      <c r="I112" s="18"/>
      <c r="J112" s="18"/>
      <c r="K112" s="18"/>
      <c r="L112" s="18"/>
      <c r="M112" s="18"/>
      <c r="N112" s="18"/>
    </row>
    <row r="113" spans="2:14" s="24" customFormat="1" hidden="1" x14ac:dyDescent="0.2">
      <c r="B113" s="18"/>
      <c r="C113" s="18"/>
      <c r="D113" s="18"/>
      <c r="E113" s="18"/>
      <c r="F113" s="18"/>
      <c r="G113" s="18"/>
      <c r="H113" s="18"/>
      <c r="I113" s="18"/>
      <c r="J113" s="18"/>
      <c r="K113" s="18"/>
      <c r="L113" s="18"/>
      <c r="M113" s="18"/>
      <c r="N113" s="18"/>
    </row>
    <row r="114" spans="2:14" s="24" customFormat="1" hidden="1" x14ac:dyDescent="0.2">
      <c r="B114" s="18"/>
      <c r="C114" s="18"/>
      <c r="D114" s="18"/>
      <c r="E114" s="18"/>
      <c r="F114" s="18"/>
      <c r="G114" s="18"/>
      <c r="H114" s="18"/>
      <c r="I114" s="18"/>
      <c r="J114" s="18"/>
      <c r="K114" s="18"/>
      <c r="L114" s="18"/>
      <c r="M114" s="18"/>
      <c r="N114" s="18"/>
    </row>
    <row r="115" spans="2:14" s="24" customFormat="1" hidden="1" x14ac:dyDescent="0.2">
      <c r="B115" s="18"/>
      <c r="C115" s="18"/>
      <c r="D115" s="18"/>
      <c r="E115" s="18"/>
      <c r="F115" s="18"/>
      <c r="G115" s="18"/>
      <c r="H115" s="18"/>
      <c r="I115" s="18"/>
      <c r="J115" s="18"/>
      <c r="K115" s="18"/>
      <c r="L115" s="18"/>
      <c r="M115" s="18"/>
      <c r="N115" s="18"/>
    </row>
    <row r="116" spans="2:14" s="24" customFormat="1" hidden="1" x14ac:dyDescent="0.2">
      <c r="B116" s="18"/>
      <c r="C116" s="18"/>
      <c r="D116" s="18"/>
      <c r="E116" s="18"/>
      <c r="F116" s="18"/>
      <c r="G116" s="18"/>
      <c r="H116" s="18"/>
      <c r="I116" s="18"/>
      <c r="J116" s="18"/>
      <c r="K116" s="18"/>
      <c r="L116" s="18"/>
      <c r="M116" s="18"/>
      <c r="N116" s="18"/>
    </row>
    <row r="117" spans="2:14" s="24" customFormat="1" hidden="1" x14ac:dyDescent="0.2">
      <c r="B117" s="18"/>
      <c r="C117" s="18"/>
      <c r="D117" s="18"/>
      <c r="E117" s="18"/>
      <c r="F117" s="18"/>
      <c r="G117" s="18"/>
      <c r="H117" s="18"/>
      <c r="I117" s="18"/>
      <c r="J117" s="18"/>
      <c r="K117" s="18"/>
      <c r="L117" s="18"/>
      <c r="M117" s="18"/>
      <c r="N117" s="18"/>
    </row>
    <row r="118" spans="2:14" s="24" customFormat="1" hidden="1" x14ac:dyDescent="0.2">
      <c r="B118" s="18"/>
      <c r="C118" s="18"/>
      <c r="D118" s="18"/>
      <c r="E118" s="18"/>
      <c r="F118" s="18"/>
      <c r="G118" s="18"/>
      <c r="H118" s="18"/>
      <c r="I118" s="18"/>
      <c r="J118" s="18"/>
      <c r="K118" s="18"/>
      <c r="L118" s="18"/>
      <c r="M118" s="18"/>
      <c r="N118" s="18"/>
    </row>
    <row r="119" spans="2:14" s="24" customFormat="1" hidden="1" x14ac:dyDescent="0.2">
      <c r="B119" s="18"/>
      <c r="C119" s="18"/>
      <c r="D119" s="18"/>
      <c r="E119" s="18"/>
      <c r="F119" s="18"/>
      <c r="G119" s="18"/>
      <c r="H119" s="18"/>
      <c r="I119" s="18"/>
      <c r="J119" s="18"/>
      <c r="K119" s="18"/>
      <c r="L119" s="18"/>
      <c r="M119" s="18"/>
      <c r="N119" s="18"/>
    </row>
    <row r="120" spans="2:14" s="24" customFormat="1" hidden="1" x14ac:dyDescent="0.2">
      <c r="B120" s="18"/>
      <c r="C120" s="18"/>
      <c r="D120" s="18"/>
      <c r="E120" s="18"/>
      <c r="F120" s="18"/>
      <c r="G120" s="18"/>
      <c r="H120" s="18"/>
      <c r="I120" s="18"/>
      <c r="J120" s="18"/>
      <c r="K120" s="18"/>
      <c r="L120" s="18"/>
      <c r="M120" s="18"/>
      <c r="N120" s="18"/>
    </row>
    <row r="121" spans="2:14" s="24" customFormat="1" hidden="1" x14ac:dyDescent="0.2">
      <c r="B121" s="18"/>
      <c r="C121" s="18"/>
      <c r="D121" s="18"/>
      <c r="E121" s="18"/>
      <c r="F121" s="18"/>
      <c r="G121" s="18"/>
      <c r="H121" s="18"/>
      <c r="I121" s="18"/>
      <c r="J121" s="18"/>
      <c r="K121" s="18"/>
      <c r="L121" s="18"/>
      <c r="M121" s="18"/>
      <c r="N121" s="18"/>
    </row>
    <row r="122" spans="2:14" s="24" customFormat="1" hidden="1" x14ac:dyDescent="0.2">
      <c r="B122" s="18"/>
      <c r="C122" s="18"/>
      <c r="D122" s="18"/>
      <c r="E122" s="18"/>
      <c r="F122" s="18"/>
      <c r="G122" s="18"/>
      <c r="H122" s="18"/>
      <c r="I122" s="18"/>
      <c r="J122" s="18"/>
      <c r="K122" s="18"/>
      <c r="L122" s="18"/>
      <c r="M122" s="18"/>
      <c r="N122" s="18"/>
    </row>
    <row r="123" spans="2:14" s="24" customFormat="1" hidden="1" x14ac:dyDescent="0.2">
      <c r="B123" s="18"/>
      <c r="C123" s="18"/>
      <c r="D123" s="18"/>
      <c r="E123" s="18"/>
      <c r="F123" s="18"/>
      <c r="G123" s="18"/>
      <c r="H123" s="18"/>
      <c r="I123" s="18"/>
      <c r="J123" s="18"/>
      <c r="K123" s="18"/>
      <c r="L123" s="18"/>
      <c r="M123" s="18"/>
      <c r="N123" s="18"/>
    </row>
    <row r="124" spans="2:14" s="24" customFormat="1" hidden="1" x14ac:dyDescent="0.2">
      <c r="B124" s="18"/>
      <c r="C124" s="18"/>
      <c r="D124" s="18"/>
      <c r="E124" s="18"/>
      <c r="F124" s="18"/>
      <c r="G124" s="18"/>
      <c r="H124" s="18"/>
      <c r="I124" s="18"/>
      <c r="J124" s="18"/>
      <c r="K124" s="18"/>
      <c r="L124" s="18"/>
      <c r="M124" s="18"/>
      <c r="N124" s="18"/>
    </row>
    <row r="125" spans="2:14" s="24" customFormat="1" hidden="1" x14ac:dyDescent="0.2">
      <c r="B125" s="18"/>
      <c r="C125" s="18"/>
      <c r="D125" s="18"/>
      <c r="E125" s="18"/>
      <c r="F125" s="18"/>
      <c r="G125" s="18"/>
      <c r="H125" s="18"/>
      <c r="I125" s="18"/>
      <c r="J125" s="18"/>
      <c r="K125" s="18"/>
      <c r="L125" s="18"/>
      <c r="M125" s="18"/>
      <c r="N125" s="18"/>
    </row>
    <row r="126" spans="2:14" s="24" customFormat="1" hidden="1" x14ac:dyDescent="0.2">
      <c r="B126" s="18"/>
      <c r="C126" s="18"/>
      <c r="D126" s="18"/>
      <c r="E126" s="18"/>
      <c r="F126" s="18"/>
      <c r="G126" s="18"/>
      <c r="H126" s="18"/>
      <c r="I126" s="18"/>
      <c r="J126" s="18"/>
      <c r="K126" s="18"/>
      <c r="L126" s="18"/>
      <c r="M126" s="18"/>
      <c r="N126" s="18"/>
    </row>
    <row r="127" spans="2:14" s="24" customFormat="1" hidden="1" x14ac:dyDescent="0.2">
      <c r="B127" s="18"/>
      <c r="C127" s="18"/>
      <c r="D127" s="18"/>
      <c r="E127" s="18"/>
      <c r="F127" s="18"/>
      <c r="G127" s="18"/>
      <c r="H127" s="18"/>
      <c r="I127" s="18"/>
      <c r="J127" s="18"/>
      <c r="K127" s="18"/>
      <c r="L127" s="18"/>
      <c r="M127" s="18"/>
      <c r="N127" s="18"/>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8"/>
      <c r="L136" s="18"/>
      <c r="M136" s="18"/>
      <c r="N136" s="18"/>
    </row>
    <row r="137" spans="2:14" s="24" customFormat="1" hidden="1" x14ac:dyDescent="0.2">
      <c r="B137" s="18"/>
      <c r="C137" s="18"/>
      <c r="D137" s="18"/>
      <c r="E137" s="18"/>
      <c r="F137" s="18"/>
      <c r="G137" s="18"/>
      <c r="H137" s="18"/>
      <c r="I137" s="18"/>
      <c r="J137" s="18"/>
      <c r="K137" s="18"/>
      <c r="L137" s="18"/>
      <c r="M137" s="18"/>
      <c r="N137" s="18"/>
    </row>
    <row r="138" spans="2:14" s="24" customFormat="1" hidden="1" x14ac:dyDescent="0.2">
      <c r="B138" s="18"/>
      <c r="C138" s="18"/>
      <c r="D138" s="18"/>
      <c r="E138" s="18"/>
      <c r="F138" s="18"/>
      <c r="G138" s="18"/>
      <c r="H138" s="18"/>
      <c r="I138" s="18"/>
      <c r="J138" s="18"/>
      <c r="K138" s="18"/>
      <c r="L138" s="18"/>
      <c r="M138" s="18"/>
      <c r="N138" s="18"/>
    </row>
    <row r="139" spans="2:14" s="24" customFormat="1" hidden="1" x14ac:dyDescent="0.2">
      <c r="B139" s="18"/>
      <c r="C139" s="18"/>
      <c r="D139" s="18"/>
      <c r="E139" s="18"/>
      <c r="F139" s="18"/>
      <c r="G139" s="18"/>
      <c r="H139" s="18"/>
      <c r="I139" s="18"/>
      <c r="J139" s="18"/>
      <c r="K139" s="18"/>
      <c r="L139" s="18"/>
      <c r="M139" s="18"/>
      <c r="N139" s="18"/>
    </row>
    <row r="140" spans="2:14" s="24" customFormat="1" hidden="1" x14ac:dyDescent="0.2">
      <c r="B140" s="18"/>
      <c r="C140" s="18"/>
      <c r="D140" s="18"/>
      <c r="E140" s="18"/>
      <c r="F140" s="18"/>
      <c r="G140" s="18"/>
      <c r="H140" s="18"/>
      <c r="I140" s="18"/>
      <c r="J140" s="18"/>
      <c r="K140" s="18"/>
      <c r="L140" s="18"/>
      <c r="M140" s="18"/>
      <c r="N140" s="18"/>
    </row>
    <row r="141" spans="2:14" s="24" customFormat="1" hidden="1" x14ac:dyDescent="0.2">
      <c r="B141" s="18"/>
      <c r="C141" s="18"/>
      <c r="D141" s="18"/>
      <c r="E141" s="18"/>
      <c r="F141" s="18"/>
      <c r="G141" s="18"/>
      <c r="H141" s="18"/>
      <c r="I141" s="18"/>
      <c r="J141" s="18"/>
      <c r="K141" s="18"/>
      <c r="L141" s="18"/>
      <c r="M141" s="18"/>
      <c r="N141" s="18"/>
    </row>
    <row r="142" spans="2:14" s="24" customFormat="1" hidden="1" x14ac:dyDescent="0.2">
      <c r="B142" s="18"/>
      <c r="C142" s="18"/>
      <c r="D142" s="18"/>
      <c r="E142" s="18"/>
      <c r="F142" s="18"/>
      <c r="G142" s="18"/>
      <c r="H142" s="18"/>
      <c r="I142" s="18"/>
      <c r="J142" s="18"/>
      <c r="K142" s="18"/>
      <c r="L142" s="18"/>
      <c r="M142" s="18"/>
      <c r="N142" s="18"/>
    </row>
    <row r="143" spans="2:14" s="24" customFormat="1" hidden="1" x14ac:dyDescent="0.2">
      <c r="B143" s="18"/>
      <c r="C143" s="18"/>
      <c r="D143" s="18"/>
      <c r="E143" s="18"/>
      <c r="F143" s="18"/>
      <c r="G143" s="18"/>
      <c r="H143" s="18"/>
      <c r="I143" s="18"/>
      <c r="J143" s="18"/>
      <c r="K143" s="18"/>
      <c r="L143" s="18"/>
      <c r="M143" s="18"/>
      <c r="N143" s="18"/>
    </row>
    <row r="144" spans="2:14" s="24" customFormat="1" hidden="1" x14ac:dyDescent="0.2">
      <c r="B144" s="18"/>
      <c r="C144" s="18"/>
      <c r="D144" s="18"/>
      <c r="E144" s="18"/>
      <c r="F144" s="18"/>
      <c r="G144" s="18"/>
      <c r="H144" s="18"/>
      <c r="I144" s="18"/>
      <c r="J144" s="18"/>
      <c r="K144" s="18"/>
      <c r="L144" s="18"/>
      <c r="M144" s="18"/>
      <c r="N144" s="18"/>
    </row>
    <row r="145" spans="2:14" s="24" customFormat="1" hidden="1" x14ac:dyDescent="0.2">
      <c r="B145" s="18"/>
      <c r="C145" s="18"/>
      <c r="D145" s="18"/>
      <c r="E145" s="18"/>
      <c r="F145" s="18"/>
      <c r="G145" s="18"/>
      <c r="H145" s="18"/>
      <c r="I145" s="18"/>
      <c r="J145" s="18"/>
      <c r="K145" s="18"/>
      <c r="L145" s="18"/>
      <c r="M145" s="18"/>
      <c r="N145" s="18"/>
    </row>
    <row r="146" spans="2:14" s="24" customFormat="1" hidden="1" x14ac:dyDescent="0.2">
      <c r="B146" s="18"/>
      <c r="C146" s="18"/>
      <c r="D146" s="18"/>
      <c r="E146" s="18"/>
      <c r="F146" s="18"/>
      <c r="G146" s="18"/>
      <c r="H146" s="18"/>
      <c r="I146" s="18"/>
      <c r="J146" s="18"/>
      <c r="K146" s="18"/>
      <c r="L146" s="18"/>
      <c r="M146" s="18"/>
      <c r="N146" s="18"/>
    </row>
    <row r="147" spans="2:14" s="24" customFormat="1" hidden="1" x14ac:dyDescent="0.2">
      <c r="B147" s="18"/>
      <c r="C147" s="18"/>
      <c r="D147" s="18"/>
      <c r="E147" s="18"/>
      <c r="F147" s="18"/>
      <c r="G147" s="18"/>
      <c r="H147" s="18"/>
      <c r="I147" s="18"/>
      <c r="J147" s="18"/>
      <c r="K147" s="18"/>
      <c r="L147" s="18"/>
      <c r="M147" s="18"/>
      <c r="N147" s="18"/>
    </row>
    <row r="148" spans="2:14" s="24" customFormat="1" hidden="1" x14ac:dyDescent="0.2">
      <c r="B148" s="18"/>
      <c r="C148" s="18"/>
      <c r="D148" s="18"/>
      <c r="E148" s="18"/>
      <c r="F148" s="18"/>
      <c r="G148" s="18"/>
      <c r="H148" s="18"/>
      <c r="I148" s="18"/>
      <c r="J148" s="18"/>
      <c r="K148" s="18"/>
      <c r="L148" s="18"/>
      <c r="M148" s="18"/>
      <c r="N148" s="18"/>
    </row>
    <row r="149" spans="2:14" s="24" customFormat="1" hidden="1" x14ac:dyDescent="0.2">
      <c r="B149" s="18"/>
      <c r="C149" s="18"/>
      <c r="D149" s="18"/>
      <c r="E149" s="18"/>
      <c r="F149" s="18"/>
      <c r="G149" s="18"/>
      <c r="H149" s="18"/>
      <c r="I149" s="18"/>
      <c r="J149" s="18"/>
      <c r="K149" s="18"/>
      <c r="L149" s="18"/>
      <c r="M149" s="18"/>
      <c r="N149" s="18"/>
    </row>
    <row r="150" spans="2:14" s="24" customFormat="1" hidden="1" x14ac:dyDescent="0.2">
      <c r="B150" s="18"/>
      <c r="C150" s="18"/>
      <c r="D150" s="18"/>
      <c r="E150" s="18"/>
      <c r="F150" s="18"/>
      <c r="G150" s="18"/>
      <c r="H150" s="18"/>
      <c r="I150" s="18"/>
      <c r="J150" s="18"/>
      <c r="K150" s="18"/>
      <c r="L150" s="18"/>
      <c r="M150" s="18"/>
      <c r="N150" s="18"/>
    </row>
    <row r="151" spans="2:14" s="24" customFormat="1" hidden="1" x14ac:dyDescent="0.2">
      <c r="B151" s="18"/>
      <c r="C151" s="18"/>
      <c r="D151" s="18"/>
      <c r="E151" s="18"/>
      <c r="F151" s="18"/>
      <c r="G151" s="18"/>
      <c r="H151" s="18"/>
      <c r="I151" s="18"/>
      <c r="J151" s="18"/>
      <c r="K151" s="18"/>
      <c r="L151" s="18"/>
      <c r="M151" s="18"/>
      <c r="N151" s="18"/>
    </row>
    <row r="152" spans="2:14" s="24" customFormat="1" hidden="1" x14ac:dyDescent="0.2">
      <c r="B152" s="18"/>
      <c r="C152" s="18"/>
      <c r="D152" s="18"/>
      <c r="E152" s="18"/>
      <c r="F152" s="18"/>
      <c r="G152" s="18"/>
      <c r="H152" s="18"/>
      <c r="I152" s="18"/>
      <c r="J152" s="18"/>
      <c r="K152" s="18"/>
      <c r="L152" s="18"/>
      <c r="M152" s="18"/>
      <c r="N152" s="18"/>
    </row>
    <row r="153" spans="2:14" s="24" customFormat="1" hidden="1" x14ac:dyDescent="0.2">
      <c r="B153" s="18"/>
      <c r="C153" s="18"/>
      <c r="D153" s="18"/>
      <c r="E153" s="18"/>
      <c r="F153" s="18"/>
      <c r="G153" s="18"/>
      <c r="H153" s="18"/>
      <c r="I153" s="18"/>
      <c r="J153" s="18"/>
      <c r="K153" s="18"/>
      <c r="L153" s="18"/>
      <c r="M153" s="18"/>
      <c r="N153" s="18"/>
    </row>
    <row r="154" spans="2:14" s="24" customFormat="1" hidden="1" x14ac:dyDescent="0.2">
      <c r="B154" s="18"/>
      <c r="C154" s="18"/>
      <c r="D154" s="18"/>
      <c r="E154" s="18"/>
      <c r="F154" s="18"/>
      <c r="G154" s="18"/>
      <c r="H154" s="18"/>
      <c r="I154" s="18"/>
      <c r="J154" s="18"/>
      <c r="K154" s="18"/>
      <c r="L154" s="18"/>
      <c r="M154" s="18"/>
      <c r="N154" s="18"/>
    </row>
    <row r="155" spans="2:14" s="24" customFormat="1" hidden="1" x14ac:dyDescent="0.2">
      <c r="B155" s="18"/>
      <c r="C155" s="18"/>
      <c r="D155" s="18"/>
      <c r="E155" s="18"/>
      <c r="F155" s="18"/>
      <c r="G155" s="18"/>
      <c r="H155" s="18"/>
      <c r="I155" s="18"/>
      <c r="J155" s="18"/>
      <c r="K155" s="18"/>
      <c r="L155" s="18"/>
      <c r="M155" s="18"/>
      <c r="N155" s="18"/>
    </row>
    <row r="156" spans="2:14" s="24" customFormat="1" hidden="1" x14ac:dyDescent="0.2">
      <c r="B156" s="18"/>
      <c r="C156" s="18"/>
      <c r="D156" s="18"/>
      <c r="E156" s="18"/>
      <c r="F156" s="18"/>
      <c r="G156" s="18"/>
      <c r="H156" s="18"/>
      <c r="I156" s="18"/>
      <c r="J156" s="18"/>
      <c r="K156" s="18"/>
      <c r="L156" s="18"/>
      <c r="M156" s="18"/>
      <c r="N156" s="18"/>
    </row>
    <row r="157" spans="2:14" s="24" customFormat="1" hidden="1" x14ac:dyDescent="0.2">
      <c r="B157" s="18"/>
      <c r="C157" s="18"/>
      <c r="D157" s="18"/>
      <c r="E157" s="18"/>
      <c r="F157" s="18"/>
      <c r="G157" s="18"/>
      <c r="H157" s="18"/>
      <c r="I157" s="18"/>
      <c r="J157" s="18"/>
      <c r="K157" s="18"/>
      <c r="L157" s="18"/>
      <c r="M157" s="18"/>
      <c r="N157" s="18"/>
    </row>
    <row r="158" spans="2:14" s="24" customFormat="1" hidden="1" x14ac:dyDescent="0.2">
      <c r="B158" s="18"/>
      <c r="C158" s="18"/>
      <c r="D158" s="18"/>
      <c r="E158" s="18"/>
      <c r="F158" s="18"/>
      <c r="G158" s="18"/>
      <c r="H158" s="18"/>
      <c r="I158" s="18"/>
      <c r="J158" s="18"/>
      <c r="K158" s="18"/>
      <c r="L158" s="18"/>
      <c r="M158" s="18"/>
      <c r="N158" s="18"/>
    </row>
    <row r="159" spans="2:14" s="24" customFormat="1" hidden="1" x14ac:dyDescent="0.2">
      <c r="E159" s="18"/>
      <c r="F159" s="18"/>
      <c r="G159" s="18"/>
      <c r="H159" s="18"/>
      <c r="I159" s="18"/>
      <c r="J159" s="18"/>
      <c r="K159" s="18"/>
      <c r="L159" s="18"/>
      <c r="M159" s="18"/>
      <c r="N159" s="18"/>
    </row>
  </sheetData>
  <sheetProtection sheet="1" objects="1" scenarios="1"/>
  <mergeCells count="2">
    <mergeCell ref="B21:B34"/>
    <mergeCell ref="C21:C34"/>
  </mergeCells>
  <phoneticPr fontId="0" type="noConversion"/>
  <conditionalFormatting sqref="G4:G5">
    <cfRule type="cellIs" dxfId="181" priority="1" stopIfTrue="1" operator="equal">
      <formula>"Ga naar het volgende tabblad"</formula>
    </cfRule>
  </conditionalFormatting>
  <conditionalFormatting sqref="F4:F5 F8">
    <cfRule type="cellIs" dxfId="180" priority="2" stopIfTrue="1" operator="equal">
      <formula>#REF!</formula>
    </cfRule>
    <cfRule type="cellIs" dxfId="179" priority="3" stopIfTrue="1" operator="equal">
      <formula>#REF!</formula>
    </cfRule>
    <cfRule type="cellIs" dxfId="178" priority="4" stopIfTrue="1" operator="equal">
      <formula>#REF!</formula>
    </cfRule>
  </conditionalFormatting>
  <conditionalFormatting sqref="G8">
    <cfRule type="cellIs" dxfId="177" priority="5" stopIfTrue="1" operator="equal">
      <formula>"Ga naar het volgende tabblad"</formula>
    </cfRule>
  </conditionalFormatting>
  <conditionalFormatting sqref="G7">
    <cfRule type="cellIs" dxfId="176" priority="6" stopIfTrue="1" operator="equal">
      <formula>"Nee. Ga door naar het volgende tabblad."</formula>
    </cfRule>
  </conditionalFormatting>
  <conditionalFormatting sqref="G20:G81">
    <cfRule type="cellIs" dxfId="175" priority="7" stopIfTrue="1" operator="equal">
      <formula>"Maatregel n.v.t."</formula>
    </cfRule>
  </conditionalFormatting>
  <conditionalFormatting sqref="F20:F81">
    <cfRule type="cellIs" dxfId="174" priority="8" stopIfTrue="1" operator="equal">
      <formula>$F$14</formula>
    </cfRule>
    <cfRule type="cellIs" dxfId="173" priority="9" stopIfTrue="1" operator="equal">
      <formula>$F$13</formula>
    </cfRule>
  </conditionalFormatting>
  <conditionalFormatting sqref="D8">
    <cfRule type="cellIs" dxfId="172" priority="13" stopIfTrue="1" operator="equal">
      <formula>"Nee. Ga door naar het volgende tabblad."</formula>
    </cfRule>
    <cfRule type="cellIs" dxfId="171" priority="14" stopIfTrue="1" operator="equal">
      <formula>$F$18</formula>
    </cfRule>
  </conditionalFormatting>
  <dataValidations count="2">
    <dataValidation type="list" allowBlank="1" showInputMessage="1" showErrorMessage="1" sqref="D8" xr:uid="{00000000-0002-0000-0700-000000000000}">
      <formula1>$F$16:$F$18</formula1>
    </dataValidation>
    <dataValidation type="list" allowBlank="1" showInputMessage="1" showErrorMessage="1" sqref="F20:F81" xr:uid="{00000000-0002-0000-07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81"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pageSetUpPr fitToPage="1"/>
  </sheetPr>
  <dimension ref="A1:P197"/>
  <sheetViews>
    <sheetView showGridLines="0" showRowColHeaders="0" zoomScaleNormal="100" workbookViewId="0">
      <pane xSplit="1" ySplit="10" topLeftCell="B11" activePane="bottomRight" state="frozen"/>
      <selection activeCell="F32" sqref="F32"/>
      <selection pane="topRight" activeCell="F32" sqref="F32"/>
      <selection pane="bottomLeft" activeCell="F32" sqref="F32"/>
      <selection pane="bottomRight"/>
    </sheetView>
  </sheetViews>
  <sheetFormatPr defaultColWidth="0" defaultRowHeight="11.25" zeroHeight="1" x14ac:dyDescent="0.2"/>
  <cols>
    <col min="1" max="1" width="2.7109375" style="17" customWidth="1"/>
    <col min="2" max="2" width="25.7109375" style="17" customWidth="1"/>
    <col min="3" max="3" width="20.7109375" style="17" customWidth="1"/>
    <col min="4" max="4" width="62.7109375" style="17" customWidth="1"/>
    <col min="5" max="5" width="2.7109375" style="18" customWidth="1"/>
    <col min="6" max="7" width="40.7109375" style="19" customWidth="1"/>
    <col min="8" max="8" width="73.7109375" style="19" customWidth="1"/>
    <col min="9" max="9" width="2.7109375" style="18" customWidth="1"/>
    <col min="10" max="10" width="14.5703125" style="19" hidden="1" customWidth="1"/>
    <col min="11" max="14" width="12" style="19" hidden="1" customWidth="1"/>
    <col min="15" max="16" width="0" style="17" hidden="1" customWidth="1"/>
    <col min="17" max="16384" width="9.140625" style="17" hidden="1"/>
  </cols>
  <sheetData>
    <row r="1" spans="2:16" ht="11.1" customHeight="1" x14ac:dyDescent="0.2"/>
    <row r="2" spans="2:16" ht="24.95" customHeight="1" x14ac:dyDescent="0.4">
      <c r="B2" s="186" t="s">
        <v>971</v>
      </c>
      <c r="C2" s="94"/>
      <c r="D2" s="179"/>
      <c r="F2" s="192"/>
      <c r="G2" s="193"/>
      <c r="H2" s="194"/>
    </row>
    <row r="3" spans="2:16" ht="11.1" customHeight="1" x14ac:dyDescent="0.35">
      <c r="B3" s="129"/>
      <c r="C3" s="49"/>
      <c r="D3" s="130"/>
      <c r="E3" s="146"/>
      <c r="F3" s="27"/>
      <c r="G3" s="18"/>
      <c r="H3" s="147"/>
    </row>
    <row r="4" spans="2:16" ht="11.1" customHeight="1" x14ac:dyDescent="0.2">
      <c r="B4" s="126" t="s">
        <v>957</v>
      </c>
      <c r="C4" s="293" t="str">
        <f>+Afgas_afvalwaterbeh!C4</f>
        <v/>
      </c>
      <c r="D4" s="128"/>
      <c r="E4" s="22"/>
      <c r="F4" s="195"/>
      <c r="G4" s="23"/>
      <c r="H4" s="21"/>
    </row>
    <row r="5" spans="2:16" ht="11.1" customHeight="1" x14ac:dyDescent="0.2">
      <c r="B5" s="126" t="s">
        <v>955</v>
      </c>
      <c r="C5" s="293" t="str">
        <f>+Afgas_afvalwaterbeh!C5</f>
        <v/>
      </c>
      <c r="D5" s="128"/>
      <c r="E5" s="22"/>
      <c r="F5" s="195"/>
      <c r="G5" s="23"/>
      <c r="H5" s="21"/>
    </row>
    <row r="6" spans="2:16" ht="11.1" customHeight="1" x14ac:dyDescent="0.2">
      <c r="B6" s="129"/>
      <c r="C6" s="49"/>
      <c r="D6" s="130"/>
      <c r="E6" s="22"/>
      <c r="F6" s="195"/>
      <c r="G6" s="196"/>
      <c r="H6" s="21"/>
    </row>
    <row r="7" spans="2:16" ht="24.95" customHeight="1" x14ac:dyDescent="0.2">
      <c r="B7" s="129"/>
      <c r="C7" s="49"/>
      <c r="D7" s="214" t="s">
        <v>2226</v>
      </c>
      <c r="E7" s="22"/>
      <c r="F7" s="220" t="s">
        <v>1004</v>
      </c>
      <c r="G7" s="25"/>
      <c r="H7" s="21"/>
    </row>
    <row r="8" spans="2:16" ht="38.1" customHeight="1" x14ac:dyDescent="0.2">
      <c r="B8" s="129"/>
      <c r="C8" s="49"/>
      <c r="D8" s="218"/>
      <c r="E8" s="22"/>
      <c r="F8" s="228"/>
      <c r="G8" s="26"/>
      <c r="H8" s="21"/>
    </row>
    <row r="9" spans="2:16" ht="11.1" customHeight="1" x14ac:dyDescent="0.2">
      <c r="B9" s="129"/>
      <c r="C9" s="49"/>
      <c r="D9" s="130"/>
      <c r="F9" s="231"/>
      <c r="G9" s="213"/>
      <c r="H9" s="232"/>
    </row>
    <row r="10" spans="2:16" s="24" customFormat="1" ht="51.95" customHeight="1" x14ac:dyDescent="0.2">
      <c r="B10" s="131" t="s">
        <v>562</v>
      </c>
      <c r="C10" s="132" t="s">
        <v>940</v>
      </c>
      <c r="D10" s="133" t="s">
        <v>939</v>
      </c>
      <c r="E10" s="160"/>
      <c r="F10" s="161" t="s">
        <v>2205</v>
      </c>
      <c r="G10" s="161" t="s">
        <v>2206</v>
      </c>
      <c r="H10" s="162" t="s">
        <v>2207</v>
      </c>
      <c r="I10" s="29"/>
      <c r="J10" s="18"/>
      <c r="K10" s="18"/>
      <c r="L10" s="18"/>
      <c r="M10" s="18"/>
      <c r="N10" s="18"/>
    </row>
    <row r="11" spans="2:16" s="24" customFormat="1" ht="12.75" x14ac:dyDescent="0.2">
      <c r="B11" s="225"/>
      <c r="C11" s="225"/>
      <c r="D11" s="225"/>
      <c r="E11" s="160"/>
      <c r="F11" s="160"/>
      <c r="G11" s="160"/>
      <c r="H11" s="160"/>
      <c r="I11" s="28"/>
      <c r="J11" s="18"/>
      <c r="K11" s="18"/>
      <c r="L11" s="18"/>
      <c r="M11" s="18"/>
      <c r="N11" s="18"/>
    </row>
    <row r="12" spans="2:16" s="24" customFormat="1" ht="12.75" hidden="1" x14ac:dyDescent="0.2">
      <c r="B12" s="225"/>
      <c r="C12" s="225"/>
      <c r="D12" s="225"/>
      <c r="E12" s="160"/>
      <c r="F12" s="32" t="s">
        <v>945</v>
      </c>
      <c r="G12" s="32"/>
      <c r="H12" s="32"/>
      <c r="J12" s="17"/>
      <c r="K12" s="17">
        <f>SUM(K20:K119)</f>
        <v>2</v>
      </c>
      <c r="L12" s="17" t="e">
        <f>SUM(L20:L119)</f>
        <v>#REF!</v>
      </c>
      <c r="M12" s="18"/>
      <c r="N12" s="18"/>
      <c r="O12" s="18"/>
      <c r="P12" s="18"/>
    </row>
    <row r="13" spans="2:16" s="24" customFormat="1" ht="12.75" hidden="1" x14ac:dyDescent="0.2">
      <c r="B13" s="225"/>
      <c r="C13" s="225"/>
      <c r="D13" s="225"/>
      <c r="E13" s="160"/>
      <c r="F13" s="32" t="s">
        <v>938</v>
      </c>
      <c r="G13" s="32"/>
      <c r="H13" s="32"/>
      <c r="J13" s="17"/>
      <c r="K13" s="17"/>
      <c r="L13" s="17"/>
      <c r="M13" s="18"/>
      <c r="N13" s="18"/>
      <c r="O13" s="18"/>
      <c r="P13" s="18"/>
    </row>
    <row r="14" spans="2:16" s="24" customFormat="1" ht="12.75" hidden="1" x14ac:dyDescent="0.2">
      <c r="B14" s="225"/>
      <c r="C14" s="225"/>
      <c r="D14" s="225"/>
      <c r="E14" s="160"/>
      <c r="F14" s="32" t="s">
        <v>489</v>
      </c>
      <c r="G14" s="32"/>
      <c r="H14" s="32"/>
      <c r="J14" s="17"/>
      <c r="K14" s="17"/>
      <c r="L14" s="17"/>
      <c r="M14" s="18"/>
      <c r="N14" s="18"/>
      <c r="O14" s="18"/>
      <c r="P14" s="18"/>
    </row>
    <row r="15" spans="2:16" s="24" customFormat="1" ht="12.75" hidden="1" x14ac:dyDescent="0.2">
      <c r="B15" s="225"/>
      <c r="C15" s="225"/>
      <c r="D15" s="225"/>
      <c r="E15" s="160"/>
      <c r="F15" s="31"/>
      <c r="G15" s="32"/>
      <c r="H15" s="32"/>
      <c r="J15" s="17"/>
      <c r="K15" s="17"/>
      <c r="L15" s="17"/>
      <c r="M15" s="18"/>
      <c r="N15" s="18"/>
      <c r="O15" s="18"/>
      <c r="P15" s="18"/>
    </row>
    <row r="16" spans="2:16" s="24" customFormat="1" ht="12.75" hidden="1" x14ac:dyDescent="0.2">
      <c r="B16" s="225"/>
      <c r="C16" s="225"/>
      <c r="D16" s="225"/>
      <c r="E16" s="160"/>
      <c r="F16" s="32" t="s">
        <v>947</v>
      </c>
      <c r="G16" s="32"/>
      <c r="H16" s="32"/>
      <c r="J16" s="17"/>
      <c r="K16" s="17"/>
      <c r="L16" s="17"/>
      <c r="M16" s="18"/>
      <c r="N16" s="18"/>
      <c r="O16" s="18"/>
      <c r="P16" s="18"/>
    </row>
    <row r="17" spans="2:16" s="24" customFormat="1" ht="12.75" hidden="1" x14ac:dyDescent="0.2">
      <c r="B17" s="225"/>
      <c r="C17" s="225"/>
      <c r="D17" s="225"/>
      <c r="E17" s="160"/>
      <c r="F17" s="32" t="s">
        <v>2221</v>
      </c>
      <c r="G17" s="32"/>
      <c r="H17" s="32"/>
      <c r="J17" s="17"/>
      <c r="K17" s="17"/>
      <c r="L17" s="17"/>
      <c r="M17" s="18"/>
      <c r="N17" s="18"/>
      <c r="O17" s="18"/>
      <c r="P17" s="18"/>
    </row>
    <row r="18" spans="2:16" s="24" customFormat="1" ht="12.75" hidden="1" x14ac:dyDescent="0.2">
      <c r="B18" s="225"/>
      <c r="C18" s="225"/>
      <c r="D18" s="225"/>
      <c r="E18" s="160"/>
      <c r="F18" s="32" t="s">
        <v>1006</v>
      </c>
      <c r="G18" s="32"/>
      <c r="H18" s="32"/>
      <c r="J18" s="17"/>
      <c r="K18" s="17"/>
      <c r="L18" s="17"/>
      <c r="M18" s="18"/>
      <c r="N18" s="18"/>
      <c r="O18" s="18"/>
      <c r="P18" s="18"/>
    </row>
    <row r="19" spans="2:16" s="24" customFormat="1" ht="12.75" hidden="1" x14ac:dyDescent="0.2">
      <c r="B19" s="225"/>
      <c r="C19" s="225"/>
      <c r="D19" s="225"/>
      <c r="E19" s="160"/>
      <c r="F19" s="160"/>
      <c r="G19" s="160"/>
      <c r="H19" s="160"/>
      <c r="I19" s="28"/>
      <c r="J19" s="18"/>
      <c r="K19" s="18"/>
      <c r="L19" s="18"/>
      <c r="M19" s="18"/>
      <c r="N19" s="18"/>
      <c r="O19" s="18"/>
      <c r="P19" s="18"/>
    </row>
    <row r="20" spans="2:16" ht="25.5" x14ac:dyDescent="0.2">
      <c r="B20" s="299" t="s">
        <v>2138</v>
      </c>
      <c r="C20" s="163"/>
      <c r="D20" s="138"/>
      <c r="E20" s="134"/>
      <c r="F20" s="135" t="str">
        <f>+IF($D$8=$F$17, $F$13, " ")</f>
        <v xml:space="preserve"> </v>
      </c>
      <c r="G20" s="135" t="str">
        <f t="shared" ref="G20:G35" si="0">+IF($F20="Nee, geheel niet van toepassing", "Maatregel n.v.t.", " ")</f>
        <v xml:space="preserve"> </v>
      </c>
      <c r="H20" s="136" t="str">
        <f t="shared" ref="H20:H84" si="1">+IF($D$8=$F$17,"N.v.t."," ")</f>
        <v xml:space="preserve"> </v>
      </c>
      <c r="I20" s="151"/>
      <c r="K20" s="19" t="str">
        <f>+IF(F20=" "," ",IF(F20=$F$13,0,1))</f>
        <v xml:space="preserve"> </v>
      </c>
      <c r="L20" s="19" t="e">
        <f>+IF(#REF!=" "," ",IF(#REF!=#REF!,0,IF(#REF!=#REF!,0,1)))</f>
        <v>#REF!</v>
      </c>
    </row>
    <row r="21" spans="2:16" ht="12.75" x14ac:dyDescent="0.2">
      <c r="B21" s="138" t="s">
        <v>2232</v>
      </c>
      <c r="C21" s="163" t="s">
        <v>2143</v>
      </c>
      <c r="D21" s="138"/>
      <c r="E21" s="137"/>
      <c r="F21" s="135" t="str">
        <f t="shared" ref="F21:F85" si="2">+IF($D$8=$F$17, $F$13, " ")</f>
        <v xml:space="preserve"> </v>
      </c>
      <c r="G21" s="135" t="str">
        <f t="shared" si="0"/>
        <v xml:space="preserve"> </v>
      </c>
      <c r="H21" s="136" t="str">
        <f t="shared" si="1"/>
        <v xml:space="preserve"> </v>
      </c>
      <c r="I21" s="151"/>
      <c r="K21" s="19" t="str">
        <f t="shared" ref="K21:K85" si="3">+IF(F21=" "," ",IF(F21=$F$13,0,1))</f>
        <v xml:space="preserve"> </v>
      </c>
      <c r="L21" s="19" t="e">
        <f>+IF(#REF!=" "," ",IF(#REF!=#REF!,0,IF(#REF!=#REF!,0,1)))</f>
        <v>#REF!</v>
      </c>
    </row>
    <row r="22" spans="2:16" ht="89.25" x14ac:dyDescent="0.2">
      <c r="B22" s="138" t="s">
        <v>1958</v>
      </c>
      <c r="C22" s="163" t="s">
        <v>1680</v>
      </c>
      <c r="D22" s="138" t="s">
        <v>1679</v>
      </c>
      <c r="E22" s="137"/>
      <c r="F22" s="135" t="str">
        <f t="shared" si="2"/>
        <v xml:space="preserve"> </v>
      </c>
      <c r="G22" s="135"/>
      <c r="H22" s="136"/>
      <c r="I22" s="151"/>
      <c r="K22" s="19" t="str">
        <f t="shared" si="3"/>
        <v xml:space="preserve"> </v>
      </c>
      <c r="L22" s="19" t="e">
        <f>+IF(#REF!=" "," ",IF(#REF!=#REF!,0,IF(#REF!=#REF!,0,1)))</f>
        <v>#REF!</v>
      </c>
    </row>
    <row r="23" spans="2:16" ht="25.5" x14ac:dyDescent="0.2">
      <c r="B23" s="138" t="s">
        <v>1959</v>
      </c>
      <c r="C23" s="163" t="s">
        <v>1681</v>
      </c>
      <c r="D23" s="138" t="s">
        <v>1682</v>
      </c>
      <c r="E23" s="137"/>
      <c r="F23" s="135" t="str">
        <f t="shared" si="2"/>
        <v xml:space="preserve"> </v>
      </c>
      <c r="G23" s="135" t="str">
        <f t="shared" si="0"/>
        <v xml:space="preserve"> </v>
      </c>
      <c r="H23" s="136" t="str">
        <f t="shared" si="1"/>
        <v xml:space="preserve"> </v>
      </c>
      <c r="I23" s="151"/>
      <c r="K23" s="19" t="str">
        <f t="shared" si="3"/>
        <v xml:space="preserve"> </v>
      </c>
      <c r="L23" s="19" t="e">
        <f>+IF(#REF!=" "," ",IF(#REF!=#REF!,0,IF(#REF!=#REF!,0,1)))</f>
        <v>#REF!</v>
      </c>
    </row>
    <row r="24" spans="2:16" ht="38.25" x14ac:dyDescent="0.2">
      <c r="B24" s="138" t="s">
        <v>1959</v>
      </c>
      <c r="C24" s="163" t="s">
        <v>1683</v>
      </c>
      <c r="D24" s="138" t="s">
        <v>1960</v>
      </c>
      <c r="E24" s="137"/>
      <c r="F24" s="135"/>
      <c r="G24" s="135" t="str">
        <f t="shared" si="0"/>
        <v xml:space="preserve"> </v>
      </c>
      <c r="H24" s="136" t="str">
        <f t="shared" si="1"/>
        <v xml:space="preserve"> </v>
      </c>
      <c r="I24" s="151"/>
      <c r="K24" s="19">
        <f t="shared" si="3"/>
        <v>1</v>
      </c>
      <c r="L24" s="19" t="e">
        <f>+IF(#REF!=" "," ",IF(#REF!=#REF!,0,IF(#REF!=#REF!,0,1)))</f>
        <v>#REF!</v>
      </c>
    </row>
    <row r="25" spans="2:16" ht="140.25" x14ac:dyDescent="0.2">
      <c r="B25" s="138"/>
      <c r="C25" s="163" t="s">
        <v>1686</v>
      </c>
      <c r="D25" s="138" t="s">
        <v>1961</v>
      </c>
      <c r="E25" s="137"/>
      <c r="F25" s="135" t="str">
        <f t="shared" si="2"/>
        <v xml:space="preserve"> </v>
      </c>
      <c r="G25" s="135" t="str">
        <f t="shared" si="0"/>
        <v xml:space="preserve"> </v>
      </c>
      <c r="H25" s="136" t="str">
        <f t="shared" si="1"/>
        <v xml:space="preserve"> </v>
      </c>
      <c r="I25" s="151"/>
      <c r="K25" s="19" t="str">
        <f t="shared" si="3"/>
        <v xml:space="preserve"> </v>
      </c>
      <c r="L25" s="19" t="e">
        <f>+IF(#REF!=" "," ",IF(#REF!=#REF!,0,IF(#REF!=#REF!,0,1)))</f>
        <v>#REF!</v>
      </c>
    </row>
    <row r="26" spans="2:16" ht="140.25" x14ac:dyDescent="0.2">
      <c r="B26" s="138"/>
      <c r="C26" s="163" t="s">
        <v>1687</v>
      </c>
      <c r="D26" s="138" t="s">
        <v>1962</v>
      </c>
      <c r="E26" s="137"/>
      <c r="F26" s="135" t="str">
        <f t="shared" si="2"/>
        <v xml:space="preserve"> </v>
      </c>
      <c r="G26" s="135" t="str">
        <f t="shared" si="0"/>
        <v xml:space="preserve"> </v>
      </c>
      <c r="H26" s="136" t="str">
        <f t="shared" si="1"/>
        <v xml:space="preserve"> </v>
      </c>
      <c r="I26" s="151"/>
      <c r="K26" s="19" t="str">
        <f t="shared" si="3"/>
        <v xml:space="preserve"> </v>
      </c>
      <c r="L26" s="19" t="e">
        <f>+IF(#REF!=" "," ",IF(#REF!=#REF!,0,IF(#REF!=#REF!,0,1)))</f>
        <v>#REF!</v>
      </c>
    </row>
    <row r="27" spans="2:16" ht="38.25" x14ac:dyDescent="0.2">
      <c r="B27" s="138"/>
      <c r="C27" s="163" t="s">
        <v>1690</v>
      </c>
      <c r="D27" s="138" t="s">
        <v>1963</v>
      </c>
      <c r="E27" s="137"/>
      <c r="F27" s="135" t="str">
        <f t="shared" si="2"/>
        <v xml:space="preserve"> </v>
      </c>
      <c r="G27" s="135" t="str">
        <f t="shared" si="0"/>
        <v xml:space="preserve"> </v>
      </c>
      <c r="H27" s="136" t="str">
        <f t="shared" si="1"/>
        <v xml:space="preserve"> </v>
      </c>
      <c r="I27" s="151"/>
      <c r="K27" s="19" t="str">
        <f t="shared" si="3"/>
        <v xml:space="preserve"> </v>
      </c>
      <c r="L27" s="19" t="e">
        <f>+IF(#REF!=" "," ",IF(#REF!=#REF!,0,IF(#REF!=#REF!,0,1)))</f>
        <v>#REF!</v>
      </c>
    </row>
    <row r="28" spans="2:16" ht="12.75" x14ac:dyDescent="0.2">
      <c r="B28" s="138"/>
      <c r="C28" s="163" t="s">
        <v>1691</v>
      </c>
      <c r="D28" s="138" t="s">
        <v>1964</v>
      </c>
      <c r="E28" s="137"/>
      <c r="F28" s="135" t="str">
        <f t="shared" si="2"/>
        <v xml:space="preserve"> </v>
      </c>
      <c r="G28" s="135" t="str">
        <f t="shared" si="0"/>
        <v xml:space="preserve"> </v>
      </c>
      <c r="H28" s="136" t="str">
        <f t="shared" si="1"/>
        <v xml:space="preserve"> </v>
      </c>
      <c r="I28" s="151"/>
      <c r="K28" s="19" t="str">
        <f t="shared" si="3"/>
        <v xml:space="preserve"> </v>
      </c>
      <c r="L28" s="19" t="e">
        <f>+IF(#REF!=" "," ",IF(#REF!=#REF!,0,IF(#REF!=#REF!,0,1)))</f>
        <v>#REF!</v>
      </c>
    </row>
    <row r="29" spans="2:16" ht="178.5" x14ac:dyDescent="0.2">
      <c r="B29" s="138"/>
      <c r="C29" s="163" t="s">
        <v>1692</v>
      </c>
      <c r="D29" s="138" t="s">
        <v>1965</v>
      </c>
      <c r="E29" s="137"/>
      <c r="F29" s="135" t="str">
        <f t="shared" si="2"/>
        <v xml:space="preserve"> </v>
      </c>
      <c r="G29" s="135" t="str">
        <f t="shared" si="0"/>
        <v xml:space="preserve"> </v>
      </c>
      <c r="H29" s="136" t="str">
        <f t="shared" si="1"/>
        <v xml:space="preserve"> </v>
      </c>
      <c r="I29" s="151"/>
      <c r="K29" s="19" t="str">
        <f t="shared" si="3"/>
        <v xml:space="preserve"> </v>
      </c>
      <c r="L29" s="19" t="e">
        <f>+IF(#REF!=" "," ",IF(#REF!=#REF!,0,IF(#REF!=#REF!,0,1)))</f>
        <v>#REF!</v>
      </c>
    </row>
    <row r="30" spans="2:16" ht="25.5" x14ac:dyDescent="0.2">
      <c r="B30" s="138"/>
      <c r="C30" s="163" t="s">
        <v>1693</v>
      </c>
      <c r="D30" s="138" t="s">
        <v>1966</v>
      </c>
      <c r="E30" s="137"/>
      <c r="F30" s="135" t="str">
        <f t="shared" si="2"/>
        <v xml:space="preserve"> </v>
      </c>
      <c r="G30" s="135" t="str">
        <f t="shared" si="0"/>
        <v xml:space="preserve"> </v>
      </c>
      <c r="H30" s="136" t="str">
        <f t="shared" si="1"/>
        <v xml:space="preserve"> </v>
      </c>
      <c r="I30" s="151"/>
      <c r="K30" s="19" t="str">
        <f t="shared" si="3"/>
        <v xml:space="preserve"> </v>
      </c>
      <c r="L30" s="19" t="e">
        <f>+IF(#REF!=" "," ",IF(#REF!=#REF!,0,IF(#REF!=#REF!,0,1)))</f>
        <v>#REF!</v>
      </c>
    </row>
    <row r="31" spans="2:16" ht="51" x14ac:dyDescent="0.2">
      <c r="B31" s="138"/>
      <c r="C31" s="163" t="s">
        <v>1967</v>
      </c>
      <c r="D31" s="138" t="s">
        <v>1968</v>
      </c>
      <c r="E31" s="137"/>
      <c r="F31" s="135" t="str">
        <f t="shared" si="2"/>
        <v xml:space="preserve"> </v>
      </c>
      <c r="G31" s="135" t="str">
        <f t="shared" si="0"/>
        <v xml:space="preserve"> </v>
      </c>
      <c r="H31" s="136" t="str">
        <f t="shared" si="1"/>
        <v xml:space="preserve"> </v>
      </c>
      <c r="I31" s="151"/>
      <c r="K31" s="19" t="str">
        <f t="shared" si="3"/>
        <v xml:space="preserve"> </v>
      </c>
      <c r="L31" s="19" t="e">
        <f>+IF(#REF!=" "," ",IF(#REF!=#REF!,0,IF(#REF!=#REF!,0,1)))</f>
        <v>#REF!</v>
      </c>
    </row>
    <row r="32" spans="2:16" ht="51" x14ac:dyDescent="0.2">
      <c r="B32" s="138"/>
      <c r="C32" s="163" t="s">
        <v>1704</v>
      </c>
      <c r="D32" s="138" t="s">
        <v>1969</v>
      </c>
      <c r="E32" s="137"/>
      <c r="F32" s="135"/>
      <c r="G32" s="135" t="str">
        <f t="shared" si="0"/>
        <v xml:space="preserve"> </v>
      </c>
      <c r="H32" s="136" t="str">
        <f t="shared" si="1"/>
        <v xml:space="preserve"> </v>
      </c>
      <c r="I32" s="151"/>
      <c r="K32" s="19">
        <f t="shared" si="3"/>
        <v>1</v>
      </c>
      <c r="L32" s="19" t="e">
        <f>+IF(#REF!=" "," ",IF(#REF!=#REF!,0,IF(#REF!=#REF!,0,1)))</f>
        <v>#REF!</v>
      </c>
    </row>
    <row r="33" spans="2:12" ht="63.75" x14ac:dyDescent="0.2">
      <c r="B33" s="138"/>
      <c r="C33" s="163" t="s">
        <v>1705</v>
      </c>
      <c r="D33" s="138" t="s">
        <v>1970</v>
      </c>
      <c r="E33" s="134"/>
      <c r="F33" s="135" t="str">
        <f t="shared" si="2"/>
        <v xml:space="preserve"> </v>
      </c>
      <c r="G33" s="135" t="str">
        <f t="shared" si="0"/>
        <v xml:space="preserve"> </v>
      </c>
      <c r="H33" s="136" t="str">
        <f t="shared" si="1"/>
        <v xml:space="preserve"> </v>
      </c>
      <c r="I33" s="151"/>
      <c r="K33" s="19" t="str">
        <f t="shared" si="3"/>
        <v xml:space="preserve"> </v>
      </c>
      <c r="L33" s="19" t="e">
        <f>+IF(#REF!=" "," ",IF(#REF!=#REF!,0,IF(#REF!=#REF!,0,1)))</f>
        <v>#REF!</v>
      </c>
    </row>
    <row r="34" spans="2:12" ht="114.75" x14ac:dyDescent="0.2">
      <c r="B34" s="138"/>
      <c r="C34" s="163" t="s">
        <v>1706</v>
      </c>
      <c r="D34" s="138" t="s">
        <v>1971</v>
      </c>
      <c r="E34" s="137"/>
      <c r="F34" s="135" t="str">
        <f t="shared" si="2"/>
        <v xml:space="preserve"> </v>
      </c>
      <c r="G34" s="135" t="str">
        <f t="shared" si="0"/>
        <v xml:space="preserve"> </v>
      </c>
      <c r="H34" s="136" t="str">
        <f t="shared" si="1"/>
        <v xml:space="preserve"> </v>
      </c>
      <c r="I34" s="151"/>
      <c r="K34" s="19" t="str">
        <f t="shared" si="3"/>
        <v xml:space="preserve"> </v>
      </c>
      <c r="L34" s="19" t="e">
        <f>+IF(#REF!=" "," ",IF(#REF!=#REF!,0,IF(#REF!=#REF!,0,1)))</f>
        <v>#REF!</v>
      </c>
    </row>
    <row r="35" spans="2:12" ht="63.75" x14ac:dyDescent="0.2">
      <c r="B35" s="138"/>
      <c r="C35" s="163" t="s">
        <v>1707</v>
      </c>
      <c r="D35" s="138" t="s">
        <v>1972</v>
      </c>
      <c r="E35" s="137"/>
      <c r="F35" s="135" t="str">
        <f t="shared" si="2"/>
        <v xml:space="preserve"> </v>
      </c>
      <c r="G35" s="135" t="str">
        <f t="shared" si="0"/>
        <v xml:space="preserve"> </v>
      </c>
      <c r="H35" s="136" t="str">
        <f t="shared" si="1"/>
        <v xml:space="preserve"> </v>
      </c>
      <c r="I35" s="151"/>
      <c r="K35" s="19" t="str">
        <f t="shared" si="3"/>
        <v xml:space="preserve"> </v>
      </c>
      <c r="L35" s="19" t="e">
        <f>+IF(#REF!=" "," ",IF(#REF!=#REF!,0,IF(#REF!=#REF!,0,1)))</f>
        <v>#REF!</v>
      </c>
    </row>
    <row r="36" spans="2:12" ht="153" x14ac:dyDescent="0.2">
      <c r="B36" s="138"/>
      <c r="C36" s="163" t="s">
        <v>1708</v>
      </c>
      <c r="D36" s="138" t="s">
        <v>1973</v>
      </c>
      <c r="E36" s="137"/>
      <c r="F36" s="135" t="str">
        <f t="shared" si="2"/>
        <v xml:space="preserve"> </v>
      </c>
      <c r="G36" s="135" t="str">
        <f t="shared" ref="G36:G100" si="4">+IF($F36="Nee, geheel niet van toepassing", "Maatregel n.v.t.", " ")</f>
        <v xml:space="preserve"> </v>
      </c>
      <c r="H36" s="136" t="str">
        <f t="shared" si="1"/>
        <v xml:space="preserve"> </v>
      </c>
      <c r="I36" s="151"/>
      <c r="K36" s="19" t="str">
        <f t="shared" si="3"/>
        <v xml:space="preserve"> </v>
      </c>
      <c r="L36" s="19" t="e">
        <f>+IF(#REF!=" "," ",IF(#REF!=#REF!,0,IF(#REF!=#REF!,0,1)))</f>
        <v>#REF!</v>
      </c>
    </row>
    <row r="37" spans="2:12" ht="178.5" x14ac:dyDescent="0.2">
      <c r="B37" s="138"/>
      <c r="C37" s="163" t="s">
        <v>1974</v>
      </c>
      <c r="D37" s="138" t="s">
        <v>2129</v>
      </c>
      <c r="E37" s="137"/>
      <c r="F37" s="135" t="str">
        <f t="shared" si="2"/>
        <v xml:space="preserve"> </v>
      </c>
      <c r="G37" s="135" t="str">
        <f t="shared" si="4"/>
        <v xml:space="preserve"> </v>
      </c>
      <c r="H37" s="136" t="str">
        <f t="shared" si="1"/>
        <v xml:space="preserve"> </v>
      </c>
      <c r="I37" s="151"/>
      <c r="K37" s="19" t="str">
        <f t="shared" si="3"/>
        <v xml:space="preserve"> </v>
      </c>
      <c r="L37" s="19" t="e">
        <f>+IF(#REF!=" "," ",IF(#REF!=#REF!,0,IF(#REF!=#REF!,0,1)))</f>
        <v>#REF!</v>
      </c>
    </row>
    <row r="38" spans="2:12" ht="153" x14ac:dyDescent="0.2">
      <c r="B38" s="165" t="s">
        <v>569</v>
      </c>
      <c r="C38" s="163" t="s">
        <v>2130</v>
      </c>
      <c r="D38" s="138" t="s">
        <v>1975</v>
      </c>
      <c r="E38" s="134"/>
      <c r="F38" s="135" t="str">
        <f t="shared" si="2"/>
        <v xml:space="preserve"> </v>
      </c>
      <c r="G38" s="135" t="str">
        <f t="shared" si="4"/>
        <v xml:space="preserve"> </v>
      </c>
      <c r="H38" s="136" t="str">
        <f t="shared" si="1"/>
        <v xml:space="preserve"> </v>
      </c>
      <c r="I38" s="151"/>
      <c r="K38" s="19" t="str">
        <f t="shared" si="3"/>
        <v xml:space="preserve"> </v>
      </c>
      <c r="L38" s="19" t="e">
        <f>+IF(#REF!=" "," ",IF(#REF!=#REF!,0,IF(#REF!=#REF!,0,1)))</f>
        <v>#REF!</v>
      </c>
    </row>
    <row r="39" spans="2:12" ht="38.25" x14ac:dyDescent="0.2">
      <c r="B39" s="138"/>
      <c r="C39" s="163" t="s">
        <v>1976</v>
      </c>
      <c r="D39" s="138" t="s">
        <v>1977</v>
      </c>
      <c r="E39" s="134"/>
      <c r="F39" s="135" t="str">
        <f t="shared" si="2"/>
        <v xml:space="preserve"> </v>
      </c>
      <c r="G39" s="135" t="str">
        <f t="shared" si="4"/>
        <v xml:space="preserve"> </v>
      </c>
      <c r="H39" s="136" t="str">
        <f t="shared" si="1"/>
        <v xml:space="preserve"> </v>
      </c>
      <c r="I39" s="151"/>
      <c r="K39" s="19" t="str">
        <f t="shared" si="3"/>
        <v xml:space="preserve"> </v>
      </c>
      <c r="L39" s="19" t="e">
        <f>+IF(#REF!=" "," ",IF(#REF!=#REF!,0,IF(#REF!=#REF!,0,1)))</f>
        <v>#REF!</v>
      </c>
    </row>
    <row r="40" spans="2:12" ht="76.5" x14ac:dyDescent="0.2">
      <c r="B40" s="138"/>
      <c r="C40" s="163" t="s">
        <v>1978</v>
      </c>
      <c r="D40" s="138" t="s">
        <v>1979</v>
      </c>
      <c r="E40" s="134"/>
      <c r="F40" s="135" t="str">
        <f t="shared" si="2"/>
        <v xml:space="preserve"> </v>
      </c>
      <c r="G40" s="135" t="str">
        <f t="shared" si="4"/>
        <v xml:space="preserve"> </v>
      </c>
      <c r="H40" s="136" t="str">
        <f t="shared" si="1"/>
        <v xml:space="preserve"> </v>
      </c>
      <c r="I40" s="151"/>
      <c r="K40" s="19" t="str">
        <f t="shared" si="3"/>
        <v xml:space="preserve"> </v>
      </c>
      <c r="L40" s="19" t="e">
        <f>+IF(#REF!=" "," ",IF(#REF!=#REF!,0,IF(#REF!=#REF!,0,1)))</f>
        <v>#REF!</v>
      </c>
    </row>
    <row r="41" spans="2:12" ht="76.5" x14ac:dyDescent="0.2">
      <c r="B41" s="138"/>
      <c r="C41" s="163" t="s">
        <v>1980</v>
      </c>
      <c r="D41" s="138" t="s">
        <v>1981</v>
      </c>
      <c r="E41" s="137"/>
      <c r="F41" s="135" t="str">
        <f t="shared" si="2"/>
        <v xml:space="preserve"> </v>
      </c>
      <c r="G41" s="135" t="str">
        <f t="shared" si="4"/>
        <v xml:space="preserve"> </v>
      </c>
      <c r="H41" s="136" t="str">
        <f t="shared" si="1"/>
        <v xml:space="preserve"> </v>
      </c>
      <c r="I41" s="151"/>
      <c r="K41" s="19" t="str">
        <f t="shared" si="3"/>
        <v xml:space="preserve"> </v>
      </c>
      <c r="L41" s="19" t="e">
        <f>+IF(#REF!=" "," ",IF(#REF!=#REF!,0,IF(#REF!=#REF!,0,1)))</f>
        <v>#REF!</v>
      </c>
    </row>
    <row r="42" spans="2:12" ht="63.75" x14ac:dyDescent="0.2">
      <c r="B42" s="165" t="s">
        <v>1982</v>
      </c>
      <c r="C42" s="163" t="s">
        <v>1983</v>
      </c>
      <c r="D42" s="138" t="s">
        <v>2131</v>
      </c>
      <c r="E42" s="137"/>
      <c r="F42" s="135" t="str">
        <f t="shared" si="2"/>
        <v xml:space="preserve"> </v>
      </c>
      <c r="G42" s="135" t="str">
        <f t="shared" si="4"/>
        <v xml:space="preserve"> </v>
      </c>
      <c r="H42" s="136" t="str">
        <f t="shared" si="1"/>
        <v xml:space="preserve"> </v>
      </c>
      <c r="I42" s="151"/>
      <c r="K42" s="19" t="str">
        <f t="shared" si="3"/>
        <v xml:space="preserve"> </v>
      </c>
      <c r="L42" s="19" t="e">
        <f>+IF(#REF!=" "," ",IF(#REF!=#REF!,0,IF(#REF!=#REF!,0,1)))</f>
        <v>#REF!</v>
      </c>
    </row>
    <row r="43" spans="2:12" ht="89.25" x14ac:dyDescent="0.2">
      <c r="B43" s="138"/>
      <c r="C43" s="163" t="s">
        <v>1984</v>
      </c>
      <c r="D43" s="138" t="s">
        <v>1985</v>
      </c>
      <c r="E43" s="137"/>
      <c r="F43" s="135" t="str">
        <f t="shared" si="2"/>
        <v xml:space="preserve"> </v>
      </c>
      <c r="G43" s="135" t="str">
        <f t="shared" si="4"/>
        <v xml:space="preserve"> </v>
      </c>
      <c r="H43" s="136" t="str">
        <f t="shared" si="1"/>
        <v xml:space="preserve"> </v>
      </c>
      <c r="I43" s="151"/>
      <c r="K43" s="19" t="str">
        <f t="shared" si="3"/>
        <v xml:space="preserve"> </v>
      </c>
      <c r="L43" s="19" t="e">
        <f>+IF(#REF!=" "," ",IF(#REF!=#REF!,0,IF(#REF!=#REF!,0,1)))</f>
        <v>#REF!</v>
      </c>
    </row>
    <row r="44" spans="2:12" ht="51" x14ac:dyDescent="0.2">
      <c r="B44" s="165" t="s">
        <v>1987</v>
      </c>
      <c r="C44" s="163" t="s">
        <v>1986</v>
      </c>
      <c r="D44" s="138" t="s">
        <v>1988</v>
      </c>
      <c r="E44" s="137"/>
      <c r="F44" s="135" t="str">
        <f t="shared" si="2"/>
        <v xml:space="preserve"> </v>
      </c>
      <c r="G44" s="135" t="str">
        <f t="shared" si="4"/>
        <v xml:space="preserve"> </v>
      </c>
      <c r="H44" s="136" t="str">
        <f t="shared" si="1"/>
        <v xml:space="preserve"> </v>
      </c>
      <c r="I44" s="151"/>
      <c r="K44" s="19" t="str">
        <f t="shared" si="3"/>
        <v xml:space="preserve"> </v>
      </c>
      <c r="L44" s="19" t="e">
        <f>+IF(#REF!=" "," ",IF(#REF!=#REF!,0,IF(#REF!=#REF!,0,1)))</f>
        <v>#REF!</v>
      </c>
    </row>
    <row r="45" spans="2:12" ht="140.25" x14ac:dyDescent="0.2">
      <c r="B45" s="138"/>
      <c r="C45" s="163" t="s">
        <v>1989</v>
      </c>
      <c r="D45" s="138" t="s">
        <v>2231</v>
      </c>
      <c r="E45" s="134"/>
      <c r="F45" s="135" t="str">
        <f t="shared" si="2"/>
        <v xml:space="preserve"> </v>
      </c>
      <c r="G45" s="135" t="str">
        <f t="shared" si="4"/>
        <v xml:space="preserve"> </v>
      </c>
      <c r="H45" s="136" t="str">
        <f t="shared" si="1"/>
        <v xml:space="preserve"> </v>
      </c>
      <c r="I45" s="151"/>
      <c r="K45" s="19" t="str">
        <f t="shared" si="3"/>
        <v xml:space="preserve"> </v>
      </c>
      <c r="L45" s="19" t="e">
        <f>+IF(#REF!=" "," ",IF(#REF!=#REF!,0,IF(#REF!=#REF!,0,1)))</f>
        <v>#REF!</v>
      </c>
    </row>
    <row r="46" spans="2:12" ht="140.25" x14ac:dyDescent="0.2">
      <c r="B46" s="138"/>
      <c r="C46" s="163"/>
      <c r="D46" s="138" t="s">
        <v>2132</v>
      </c>
      <c r="E46" s="137"/>
      <c r="F46" s="135" t="str">
        <f t="shared" si="2"/>
        <v xml:space="preserve"> </v>
      </c>
      <c r="G46" s="135" t="str">
        <f t="shared" si="4"/>
        <v xml:space="preserve"> </v>
      </c>
      <c r="H46" s="136" t="str">
        <f t="shared" si="1"/>
        <v xml:space="preserve"> </v>
      </c>
      <c r="I46" s="151"/>
      <c r="K46" s="19" t="str">
        <f t="shared" si="3"/>
        <v xml:space="preserve"> </v>
      </c>
      <c r="L46" s="19" t="e">
        <f>+IF(#REF!=" "," ",IF(#REF!=#REF!,0,IF(#REF!=#REF!,0,1)))</f>
        <v>#REF!</v>
      </c>
    </row>
    <row r="47" spans="2:12" ht="229.5" x14ac:dyDescent="0.2">
      <c r="B47" s="138"/>
      <c r="C47" s="163" t="s">
        <v>1990</v>
      </c>
      <c r="D47" s="138" t="s">
        <v>1991</v>
      </c>
      <c r="E47" s="137"/>
      <c r="F47" s="135" t="str">
        <f t="shared" si="2"/>
        <v xml:space="preserve"> </v>
      </c>
      <c r="G47" s="135" t="str">
        <f t="shared" si="4"/>
        <v xml:space="preserve"> </v>
      </c>
      <c r="H47" s="136" t="str">
        <f t="shared" si="1"/>
        <v xml:space="preserve"> </v>
      </c>
      <c r="I47" s="151"/>
      <c r="K47" s="19" t="str">
        <f t="shared" si="3"/>
        <v xml:space="preserve"> </v>
      </c>
      <c r="L47" s="19" t="e">
        <f>+IF(#REF!=" "," ",IF(#REF!=#REF!,0,IF(#REF!=#REF!,0,1)))</f>
        <v>#REF!</v>
      </c>
    </row>
    <row r="48" spans="2:12" ht="25.5" x14ac:dyDescent="0.2">
      <c r="B48" s="138"/>
      <c r="C48" s="163" t="s">
        <v>1992</v>
      </c>
      <c r="D48" s="138" t="s">
        <v>1993</v>
      </c>
      <c r="E48" s="137"/>
      <c r="F48" s="135" t="str">
        <f t="shared" si="2"/>
        <v xml:space="preserve"> </v>
      </c>
      <c r="G48" s="135" t="str">
        <f t="shared" si="4"/>
        <v xml:space="preserve"> </v>
      </c>
      <c r="H48" s="136" t="str">
        <f t="shared" si="1"/>
        <v xml:space="preserve"> </v>
      </c>
      <c r="I48" s="151"/>
      <c r="K48" s="19" t="str">
        <f t="shared" si="3"/>
        <v xml:space="preserve"> </v>
      </c>
      <c r="L48" s="19" t="e">
        <f>+IF(#REF!=" "," ",IF(#REF!=#REF!,0,IF(#REF!=#REF!,0,1)))</f>
        <v>#REF!</v>
      </c>
    </row>
    <row r="49" spans="2:12" ht="51" x14ac:dyDescent="0.2">
      <c r="B49" s="165" t="s">
        <v>1734</v>
      </c>
      <c r="C49" s="163" t="s">
        <v>1994</v>
      </c>
      <c r="D49" s="138" t="s">
        <v>2139</v>
      </c>
      <c r="E49" s="137"/>
      <c r="F49" s="135" t="str">
        <f t="shared" si="2"/>
        <v xml:space="preserve"> </v>
      </c>
      <c r="G49" s="135" t="str">
        <f t="shared" si="4"/>
        <v xml:space="preserve"> </v>
      </c>
      <c r="H49" s="136" t="str">
        <f t="shared" si="1"/>
        <v xml:space="preserve"> </v>
      </c>
      <c r="I49" s="151"/>
      <c r="K49" s="19" t="str">
        <f t="shared" si="3"/>
        <v xml:space="preserve"> </v>
      </c>
      <c r="L49" s="19" t="e">
        <f>+IF(#REF!=" "," ",IF(#REF!=#REF!,0,IF(#REF!=#REF!,0,1)))</f>
        <v>#REF!</v>
      </c>
    </row>
    <row r="50" spans="2:12" ht="38.25" x14ac:dyDescent="0.2">
      <c r="B50" s="165" t="s">
        <v>1996</v>
      </c>
      <c r="C50" s="163" t="s">
        <v>1995</v>
      </c>
      <c r="D50" s="138" t="s">
        <v>2140</v>
      </c>
      <c r="E50" s="137"/>
      <c r="F50" s="135" t="str">
        <f t="shared" si="2"/>
        <v xml:space="preserve"> </v>
      </c>
      <c r="G50" s="135" t="str">
        <f t="shared" si="4"/>
        <v xml:space="preserve"> </v>
      </c>
      <c r="H50" s="136" t="str">
        <f t="shared" si="1"/>
        <v xml:space="preserve"> </v>
      </c>
      <c r="I50" s="151"/>
      <c r="K50" s="19" t="str">
        <f t="shared" si="3"/>
        <v xml:space="preserve"> </v>
      </c>
      <c r="L50" s="19" t="e">
        <f>+IF(#REF!=" "," ",IF(#REF!=#REF!,0,IF(#REF!=#REF!,0,1)))</f>
        <v>#REF!</v>
      </c>
    </row>
    <row r="51" spans="2:12" ht="51" x14ac:dyDescent="0.2">
      <c r="B51" s="138"/>
      <c r="C51" s="163" t="s">
        <v>1997</v>
      </c>
      <c r="D51" s="138" t="s">
        <v>1998</v>
      </c>
      <c r="E51" s="137"/>
      <c r="F51" s="135" t="str">
        <f t="shared" si="2"/>
        <v xml:space="preserve"> </v>
      </c>
      <c r="G51" s="135" t="str">
        <f t="shared" si="4"/>
        <v xml:space="preserve"> </v>
      </c>
      <c r="H51" s="136" t="str">
        <f t="shared" si="1"/>
        <v xml:space="preserve"> </v>
      </c>
      <c r="I51" s="151"/>
      <c r="K51" s="19" t="str">
        <f t="shared" si="3"/>
        <v xml:space="preserve"> </v>
      </c>
      <c r="L51" s="19" t="e">
        <f>+IF(#REF!=" "," ",IF(#REF!=#REF!,0,IF(#REF!=#REF!,0,1)))</f>
        <v>#REF!</v>
      </c>
    </row>
    <row r="52" spans="2:12" ht="51" x14ac:dyDescent="0.2">
      <c r="B52" s="138"/>
      <c r="C52" s="163" t="s">
        <v>1999</v>
      </c>
      <c r="D52" s="138" t="s">
        <v>2000</v>
      </c>
      <c r="E52" s="137"/>
      <c r="F52" s="135" t="str">
        <f t="shared" si="2"/>
        <v xml:space="preserve"> </v>
      </c>
      <c r="G52" s="135" t="str">
        <f t="shared" si="4"/>
        <v xml:space="preserve"> </v>
      </c>
      <c r="H52" s="136" t="str">
        <f t="shared" si="1"/>
        <v xml:space="preserve"> </v>
      </c>
      <c r="I52" s="151"/>
      <c r="K52" s="19" t="str">
        <f t="shared" si="3"/>
        <v xml:space="preserve"> </v>
      </c>
      <c r="L52" s="19" t="e">
        <f>+IF(#REF!=" "," ",IF(#REF!=#REF!,0,IF(#REF!=#REF!,0,1)))</f>
        <v>#REF!</v>
      </c>
    </row>
    <row r="53" spans="2:12" ht="165.75" x14ac:dyDescent="0.2">
      <c r="B53" s="165" t="s">
        <v>2002</v>
      </c>
      <c r="C53" s="163" t="s">
        <v>2001</v>
      </c>
      <c r="D53" s="138" t="s">
        <v>2133</v>
      </c>
      <c r="E53" s="137"/>
      <c r="F53" s="135" t="str">
        <f t="shared" si="2"/>
        <v xml:space="preserve"> </v>
      </c>
      <c r="G53" s="135" t="str">
        <f t="shared" si="4"/>
        <v xml:space="preserve"> </v>
      </c>
      <c r="H53" s="136" t="str">
        <f t="shared" si="1"/>
        <v xml:space="preserve"> </v>
      </c>
      <c r="I53" s="151"/>
      <c r="K53" s="19" t="str">
        <f t="shared" si="3"/>
        <v xml:space="preserve"> </v>
      </c>
      <c r="L53" s="19" t="e">
        <f>+IF(#REF!=" "," ",IF(#REF!=#REF!,0,IF(#REF!=#REF!,0,1)))</f>
        <v>#REF!</v>
      </c>
    </row>
    <row r="54" spans="2:12" ht="25.5" x14ac:dyDescent="0.2">
      <c r="B54" s="165" t="s">
        <v>2004</v>
      </c>
      <c r="C54" s="163" t="s">
        <v>2003</v>
      </c>
      <c r="D54" s="138" t="s">
        <v>2141</v>
      </c>
      <c r="E54" s="137"/>
      <c r="F54" s="135" t="str">
        <f t="shared" si="2"/>
        <v xml:space="preserve"> </v>
      </c>
      <c r="G54" s="135" t="str">
        <f t="shared" si="4"/>
        <v xml:space="preserve"> </v>
      </c>
      <c r="H54" s="136" t="str">
        <f t="shared" si="1"/>
        <v xml:space="preserve"> </v>
      </c>
      <c r="I54" s="151"/>
      <c r="K54" s="19" t="str">
        <f t="shared" si="3"/>
        <v xml:space="preserve"> </v>
      </c>
      <c r="L54" s="19" t="e">
        <f>+IF(#REF!=" "," ",IF(#REF!=#REF!,0,IF(#REF!=#REF!,0,1)))</f>
        <v>#REF!</v>
      </c>
    </row>
    <row r="55" spans="2:12" ht="38.25" x14ac:dyDescent="0.2">
      <c r="B55" s="165" t="s">
        <v>2006</v>
      </c>
      <c r="C55" s="163"/>
      <c r="D55" s="138"/>
      <c r="E55" s="137"/>
      <c r="F55" s="135" t="str">
        <f t="shared" si="2"/>
        <v xml:space="preserve"> </v>
      </c>
      <c r="G55" s="135" t="str">
        <f t="shared" si="4"/>
        <v xml:space="preserve"> </v>
      </c>
      <c r="H55" s="136" t="str">
        <f t="shared" si="1"/>
        <v xml:space="preserve"> </v>
      </c>
      <c r="I55" s="151"/>
      <c r="K55" s="19" t="str">
        <f t="shared" si="3"/>
        <v xml:space="preserve"> </v>
      </c>
      <c r="L55" s="19" t="e">
        <f>+IF(#REF!=" "," ",IF(#REF!=#REF!,0,IF(#REF!=#REF!,0,1)))</f>
        <v>#REF!</v>
      </c>
    </row>
    <row r="56" spans="2:12" ht="38.25" x14ac:dyDescent="0.2">
      <c r="B56" s="165" t="s">
        <v>2007</v>
      </c>
      <c r="C56" s="163" t="s">
        <v>2005</v>
      </c>
      <c r="D56" s="138" t="s">
        <v>2008</v>
      </c>
      <c r="E56" s="134"/>
      <c r="F56" s="135" t="str">
        <f t="shared" si="2"/>
        <v xml:space="preserve"> </v>
      </c>
      <c r="G56" s="135" t="str">
        <f t="shared" si="4"/>
        <v xml:space="preserve"> </v>
      </c>
      <c r="H56" s="136" t="str">
        <f t="shared" si="1"/>
        <v xml:space="preserve"> </v>
      </c>
      <c r="I56" s="151"/>
      <c r="K56" s="19" t="str">
        <f t="shared" si="3"/>
        <v xml:space="preserve"> </v>
      </c>
      <c r="L56" s="19" t="e">
        <f>+IF(#REF!=" "," ",IF(#REF!=#REF!,0,IF(#REF!=#REF!,0,1)))</f>
        <v>#REF!</v>
      </c>
    </row>
    <row r="57" spans="2:12" ht="38.25" x14ac:dyDescent="0.2">
      <c r="B57" s="138"/>
      <c r="C57" s="163" t="s">
        <v>2009</v>
      </c>
      <c r="D57" s="138" t="s">
        <v>2010</v>
      </c>
      <c r="E57" s="226"/>
      <c r="F57" s="135" t="str">
        <f t="shared" si="2"/>
        <v xml:space="preserve"> </v>
      </c>
      <c r="G57" s="135" t="str">
        <f t="shared" si="4"/>
        <v xml:space="preserve"> </v>
      </c>
      <c r="H57" s="136" t="str">
        <f t="shared" si="1"/>
        <v xml:space="preserve"> </v>
      </c>
      <c r="I57" s="151"/>
      <c r="K57" s="19" t="str">
        <f t="shared" si="3"/>
        <v xml:space="preserve"> </v>
      </c>
      <c r="L57" s="19" t="e">
        <f>+IF(#REF!=" "," ",IF(#REF!=#REF!,0,IF(#REF!=#REF!,0,1)))</f>
        <v>#REF!</v>
      </c>
    </row>
    <row r="58" spans="2:12" ht="63.75" x14ac:dyDescent="0.2">
      <c r="B58" s="138"/>
      <c r="C58" s="163" t="s">
        <v>2011</v>
      </c>
      <c r="D58" s="138" t="s">
        <v>2012</v>
      </c>
      <c r="E58" s="226"/>
      <c r="F58" s="135" t="str">
        <f t="shared" si="2"/>
        <v xml:space="preserve"> </v>
      </c>
      <c r="G58" s="135" t="str">
        <f t="shared" si="4"/>
        <v xml:space="preserve"> </v>
      </c>
      <c r="H58" s="136" t="str">
        <f t="shared" si="1"/>
        <v xml:space="preserve"> </v>
      </c>
      <c r="I58" s="151"/>
      <c r="K58" s="19" t="str">
        <f t="shared" si="3"/>
        <v xml:space="preserve"> </v>
      </c>
      <c r="L58" s="19" t="e">
        <f>+IF(#REF!=" "," ",IF(#REF!=#REF!,0,IF(#REF!=#REF!,0,1)))</f>
        <v>#REF!</v>
      </c>
    </row>
    <row r="59" spans="2:12" ht="51" x14ac:dyDescent="0.2">
      <c r="B59" s="138"/>
      <c r="C59" s="163" t="s">
        <v>2013</v>
      </c>
      <c r="D59" s="138" t="s">
        <v>2014</v>
      </c>
      <c r="E59" s="226"/>
      <c r="F59" s="135" t="str">
        <f t="shared" si="2"/>
        <v xml:space="preserve"> </v>
      </c>
      <c r="G59" s="135" t="str">
        <f t="shared" si="4"/>
        <v xml:space="preserve"> </v>
      </c>
      <c r="H59" s="136" t="str">
        <f t="shared" si="1"/>
        <v xml:space="preserve"> </v>
      </c>
      <c r="I59" s="151"/>
      <c r="K59" s="19" t="str">
        <f t="shared" si="3"/>
        <v xml:space="preserve"> </v>
      </c>
      <c r="L59" s="19" t="e">
        <f>+IF(#REF!=" "," ",IF(#REF!=#REF!,0,IF(#REF!=#REF!,0,1)))</f>
        <v>#REF!</v>
      </c>
    </row>
    <row r="60" spans="2:12" ht="51" x14ac:dyDescent="0.2">
      <c r="B60" s="138"/>
      <c r="C60" s="163" t="s">
        <v>2015</v>
      </c>
      <c r="D60" s="138" t="s">
        <v>2016</v>
      </c>
      <c r="E60" s="226"/>
      <c r="F60" s="135" t="str">
        <f t="shared" si="2"/>
        <v xml:space="preserve"> </v>
      </c>
      <c r="G60" s="135" t="str">
        <f t="shared" si="4"/>
        <v xml:space="preserve"> </v>
      </c>
      <c r="H60" s="136" t="str">
        <f t="shared" si="1"/>
        <v xml:space="preserve"> </v>
      </c>
      <c r="I60" s="151"/>
      <c r="K60" s="19" t="str">
        <f t="shared" si="3"/>
        <v xml:space="preserve"> </v>
      </c>
      <c r="L60" s="19" t="e">
        <f>+IF(#REF!=" "," ",IF(#REF!=#REF!,0,IF(#REF!=#REF!,0,1)))</f>
        <v>#REF!</v>
      </c>
    </row>
    <row r="61" spans="2:12" ht="38.25" x14ac:dyDescent="0.2">
      <c r="B61" s="138"/>
      <c r="C61" s="163" t="s">
        <v>2017</v>
      </c>
      <c r="D61" s="138" t="s">
        <v>2018</v>
      </c>
      <c r="E61" s="134"/>
      <c r="F61" s="135" t="str">
        <f t="shared" si="2"/>
        <v xml:space="preserve"> </v>
      </c>
      <c r="G61" s="135" t="str">
        <f t="shared" si="4"/>
        <v xml:space="preserve"> </v>
      </c>
      <c r="H61" s="136" t="str">
        <f t="shared" si="1"/>
        <v xml:space="preserve"> </v>
      </c>
      <c r="I61" s="151"/>
      <c r="K61" s="19" t="str">
        <f t="shared" si="3"/>
        <v xml:space="preserve"> </v>
      </c>
      <c r="L61" s="19" t="e">
        <f>+IF(#REF!=" "," ",IF(#REF!=#REF!,0,IF(#REF!=#REF!,0,1)))</f>
        <v>#REF!</v>
      </c>
    </row>
    <row r="62" spans="2:12" ht="63.75" x14ac:dyDescent="0.2">
      <c r="B62" s="165" t="s">
        <v>2020</v>
      </c>
      <c r="C62" s="163" t="s">
        <v>2019</v>
      </c>
      <c r="D62" s="138" t="s">
        <v>2021</v>
      </c>
      <c r="E62" s="226"/>
      <c r="F62" s="135" t="str">
        <f t="shared" si="2"/>
        <v xml:space="preserve"> </v>
      </c>
      <c r="G62" s="135" t="str">
        <f t="shared" si="4"/>
        <v xml:space="preserve"> </v>
      </c>
      <c r="H62" s="136" t="str">
        <f t="shared" si="1"/>
        <v xml:space="preserve"> </v>
      </c>
      <c r="I62" s="151"/>
      <c r="K62" s="19" t="str">
        <f t="shared" si="3"/>
        <v xml:space="preserve"> </v>
      </c>
      <c r="L62" s="19" t="e">
        <f>+IF(#REF!=" "," ",IF(#REF!=#REF!,0,IF(#REF!=#REF!,0,1)))</f>
        <v>#REF!</v>
      </c>
    </row>
    <row r="63" spans="2:12" ht="51" x14ac:dyDescent="0.2">
      <c r="B63" s="138"/>
      <c r="C63" s="163" t="s">
        <v>2022</v>
      </c>
      <c r="D63" s="138" t="s">
        <v>2023</v>
      </c>
      <c r="E63" s="137"/>
      <c r="F63" s="135" t="str">
        <f t="shared" si="2"/>
        <v xml:space="preserve"> </v>
      </c>
      <c r="G63" s="135" t="str">
        <f t="shared" si="4"/>
        <v xml:space="preserve"> </v>
      </c>
      <c r="H63" s="136" t="str">
        <f t="shared" si="1"/>
        <v xml:space="preserve"> </v>
      </c>
      <c r="I63" s="151"/>
      <c r="K63" s="19" t="str">
        <f t="shared" si="3"/>
        <v xml:space="preserve"> </v>
      </c>
      <c r="L63" s="19" t="e">
        <f>+IF(#REF!=" "," ",IF(#REF!=#REF!,0,IF(#REF!=#REF!,0,1)))</f>
        <v>#REF!</v>
      </c>
    </row>
    <row r="64" spans="2:12" ht="51" x14ac:dyDescent="0.2">
      <c r="B64" s="138"/>
      <c r="C64" s="163" t="s">
        <v>2024</v>
      </c>
      <c r="D64" s="138" t="s">
        <v>2025</v>
      </c>
      <c r="E64" s="137"/>
      <c r="F64" s="135" t="str">
        <f t="shared" si="2"/>
        <v xml:space="preserve"> </v>
      </c>
      <c r="G64" s="135" t="str">
        <f t="shared" si="4"/>
        <v xml:space="preserve"> </v>
      </c>
      <c r="H64" s="136" t="str">
        <f t="shared" si="1"/>
        <v xml:space="preserve"> </v>
      </c>
      <c r="I64" s="151"/>
      <c r="K64" s="19" t="str">
        <f t="shared" si="3"/>
        <v xml:space="preserve"> </v>
      </c>
      <c r="L64" s="19" t="e">
        <f>+IF(#REF!=" "," ",IF(#REF!=#REF!,0,IF(#REF!=#REF!,0,1)))</f>
        <v>#REF!</v>
      </c>
    </row>
    <row r="65" spans="2:12" ht="89.25" x14ac:dyDescent="0.2">
      <c r="B65" s="138"/>
      <c r="C65" s="163" t="s">
        <v>2026</v>
      </c>
      <c r="D65" s="138" t="s">
        <v>2028</v>
      </c>
      <c r="E65" s="226"/>
      <c r="F65" s="135" t="str">
        <f t="shared" si="2"/>
        <v xml:space="preserve"> </v>
      </c>
      <c r="G65" s="135" t="str">
        <f t="shared" si="4"/>
        <v xml:space="preserve"> </v>
      </c>
      <c r="H65" s="136" t="str">
        <f t="shared" si="1"/>
        <v xml:space="preserve"> </v>
      </c>
      <c r="I65" s="151"/>
      <c r="K65" s="19" t="str">
        <f t="shared" si="3"/>
        <v xml:space="preserve"> </v>
      </c>
      <c r="L65" s="19" t="e">
        <f>+IF(#REF!=" "," ",IF(#REF!=#REF!,0,IF(#REF!=#REF!,0,1)))</f>
        <v>#REF!</v>
      </c>
    </row>
    <row r="66" spans="2:12" ht="12.75" x14ac:dyDescent="0.2">
      <c r="B66" s="138"/>
      <c r="C66" s="300"/>
      <c r="D66" s="300"/>
      <c r="E66" s="226"/>
      <c r="F66" s="135" t="str">
        <f t="shared" si="2"/>
        <v xml:space="preserve"> </v>
      </c>
      <c r="G66" s="135" t="str">
        <f t="shared" si="4"/>
        <v xml:space="preserve"> </v>
      </c>
      <c r="H66" s="136" t="str">
        <f t="shared" si="1"/>
        <v xml:space="preserve"> </v>
      </c>
      <c r="I66" s="151"/>
      <c r="K66" s="19" t="str">
        <f t="shared" si="3"/>
        <v xml:space="preserve"> </v>
      </c>
      <c r="L66" s="19" t="e">
        <f>+IF(#REF!=" "," ",IF(#REF!=#REF!,0,IF(#REF!=#REF!,0,1)))</f>
        <v>#REF!</v>
      </c>
    </row>
    <row r="67" spans="2:12" ht="51" x14ac:dyDescent="0.2">
      <c r="B67" s="165" t="s">
        <v>2036</v>
      </c>
      <c r="C67" s="163"/>
      <c r="D67" s="138"/>
      <c r="E67" s="227"/>
      <c r="F67" s="135" t="str">
        <f t="shared" si="2"/>
        <v xml:space="preserve"> </v>
      </c>
      <c r="G67" s="135" t="str">
        <f t="shared" si="4"/>
        <v xml:space="preserve"> </v>
      </c>
      <c r="H67" s="136" t="str">
        <f t="shared" si="1"/>
        <v xml:space="preserve"> </v>
      </c>
      <c r="I67" s="151"/>
      <c r="K67" s="19" t="str">
        <f t="shared" si="3"/>
        <v xml:space="preserve"> </v>
      </c>
      <c r="L67" s="19" t="e">
        <f>+IF(#REF!=" "," ",IF(#REF!=#REF!,0,IF(#REF!=#REF!,0,1)))</f>
        <v>#REF!</v>
      </c>
    </row>
    <row r="68" spans="2:12" ht="63.75" x14ac:dyDescent="0.2">
      <c r="B68" s="165" t="s">
        <v>2029</v>
      </c>
      <c r="C68" s="163" t="s">
        <v>2027</v>
      </c>
      <c r="D68" s="138" t="s">
        <v>2030</v>
      </c>
      <c r="E68" s="226"/>
      <c r="F68" s="135" t="str">
        <f t="shared" si="2"/>
        <v xml:space="preserve"> </v>
      </c>
      <c r="G68" s="135" t="str">
        <f t="shared" si="4"/>
        <v xml:space="preserve"> </v>
      </c>
      <c r="H68" s="136" t="str">
        <f t="shared" si="1"/>
        <v xml:space="preserve"> </v>
      </c>
      <c r="I68" s="151"/>
      <c r="K68" s="19" t="str">
        <f t="shared" si="3"/>
        <v xml:space="preserve"> </v>
      </c>
      <c r="L68" s="19" t="e">
        <f>+IF(#REF!=" "," ",IF(#REF!=#REF!,0,IF(#REF!=#REF!,0,1)))</f>
        <v>#REF!</v>
      </c>
    </row>
    <row r="69" spans="2:12" ht="51" x14ac:dyDescent="0.2">
      <c r="B69" s="138"/>
      <c r="C69" s="163" t="s">
        <v>2031</v>
      </c>
      <c r="D69" s="138" t="s">
        <v>2032</v>
      </c>
      <c r="E69" s="227"/>
      <c r="F69" s="135" t="str">
        <f t="shared" si="2"/>
        <v xml:space="preserve"> </v>
      </c>
      <c r="G69" s="135" t="str">
        <f t="shared" si="4"/>
        <v xml:space="preserve"> </v>
      </c>
      <c r="H69" s="136" t="str">
        <f t="shared" si="1"/>
        <v xml:space="preserve"> </v>
      </c>
      <c r="I69" s="151"/>
      <c r="K69" s="19" t="str">
        <f t="shared" si="3"/>
        <v xml:space="preserve"> </v>
      </c>
      <c r="L69" s="19" t="e">
        <f>+IF(#REF!=" "," ",IF(#REF!=#REF!,0,IF(#REF!=#REF!,0,1)))</f>
        <v>#REF!</v>
      </c>
    </row>
    <row r="70" spans="2:12" ht="51" x14ac:dyDescent="0.2">
      <c r="B70" s="138"/>
      <c r="C70" s="163" t="s">
        <v>2033</v>
      </c>
      <c r="D70" s="138" t="s">
        <v>2034</v>
      </c>
      <c r="E70" s="226"/>
      <c r="F70" s="135" t="str">
        <f t="shared" si="2"/>
        <v xml:space="preserve"> </v>
      </c>
      <c r="G70" s="135" t="str">
        <f t="shared" si="4"/>
        <v xml:space="preserve"> </v>
      </c>
      <c r="H70" s="136" t="str">
        <f t="shared" si="1"/>
        <v xml:space="preserve"> </v>
      </c>
      <c r="I70" s="151"/>
      <c r="K70" s="19" t="str">
        <f t="shared" si="3"/>
        <v xml:space="preserve"> </v>
      </c>
      <c r="L70" s="19" t="e">
        <f>+IF(#REF!=" "," ",IF(#REF!=#REF!,0,IF(#REF!=#REF!,0,1)))</f>
        <v>#REF!</v>
      </c>
    </row>
    <row r="71" spans="2:12" ht="51" x14ac:dyDescent="0.2">
      <c r="B71" s="165" t="s">
        <v>2037</v>
      </c>
      <c r="C71" s="163" t="s">
        <v>2035</v>
      </c>
      <c r="D71" s="138" t="s">
        <v>2038</v>
      </c>
      <c r="E71" s="226"/>
      <c r="F71" s="135" t="str">
        <f t="shared" si="2"/>
        <v xml:space="preserve"> </v>
      </c>
      <c r="G71" s="135" t="str">
        <f t="shared" si="4"/>
        <v xml:space="preserve"> </v>
      </c>
      <c r="H71" s="136" t="str">
        <f t="shared" si="1"/>
        <v xml:space="preserve"> </v>
      </c>
      <c r="I71" s="151"/>
      <c r="K71" s="19" t="str">
        <f t="shared" si="3"/>
        <v xml:space="preserve"> </v>
      </c>
      <c r="L71" s="19" t="e">
        <f>+IF(#REF!=" "," ",IF(#REF!=#REF!,0,IF(#REF!=#REF!,0,1)))</f>
        <v>#REF!</v>
      </c>
    </row>
    <row r="72" spans="2:12" ht="51" x14ac:dyDescent="0.2">
      <c r="B72" s="138"/>
      <c r="C72" s="163" t="s">
        <v>2039</v>
      </c>
      <c r="D72" s="138" t="s">
        <v>2040</v>
      </c>
      <c r="E72" s="226"/>
      <c r="F72" s="135" t="str">
        <f t="shared" si="2"/>
        <v xml:space="preserve"> </v>
      </c>
      <c r="G72" s="135" t="str">
        <f t="shared" si="4"/>
        <v xml:space="preserve"> </v>
      </c>
      <c r="H72" s="136" t="str">
        <f t="shared" si="1"/>
        <v xml:space="preserve"> </v>
      </c>
      <c r="I72" s="151"/>
      <c r="K72" s="19" t="str">
        <f t="shared" si="3"/>
        <v xml:space="preserve"> </v>
      </c>
      <c r="L72" s="19" t="e">
        <f>+IF(#REF!=" "," ",IF(#REF!=#REF!,0,IF(#REF!=#REF!,0,1)))</f>
        <v>#REF!</v>
      </c>
    </row>
    <row r="73" spans="2:12" ht="51" x14ac:dyDescent="0.2">
      <c r="B73" s="138"/>
      <c r="C73" s="163" t="s">
        <v>2041</v>
      </c>
      <c r="D73" s="138" t="s">
        <v>2134</v>
      </c>
      <c r="E73" s="226"/>
      <c r="F73" s="135" t="str">
        <f t="shared" si="2"/>
        <v xml:space="preserve"> </v>
      </c>
      <c r="G73" s="135" t="str">
        <f t="shared" si="4"/>
        <v xml:space="preserve"> </v>
      </c>
      <c r="H73" s="136" t="str">
        <f t="shared" si="1"/>
        <v xml:space="preserve"> </v>
      </c>
      <c r="I73" s="151"/>
      <c r="K73" s="19" t="str">
        <f t="shared" si="3"/>
        <v xml:space="preserve"> </v>
      </c>
      <c r="L73" s="19" t="e">
        <f>+IF(#REF!=" "," ",IF(#REF!=#REF!,0,IF(#REF!=#REF!,0,1)))</f>
        <v>#REF!</v>
      </c>
    </row>
    <row r="74" spans="2:12" ht="51" x14ac:dyDescent="0.2">
      <c r="B74" s="138"/>
      <c r="C74" s="163" t="s">
        <v>2042</v>
      </c>
      <c r="D74" s="138" t="s">
        <v>2043</v>
      </c>
      <c r="E74" s="226"/>
      <c r="F74" s="135" t="str">
        <f t="shared" si="2"/>
        <v xml:space="preserve"> </v>
      </c>
      <c r="G74" s="135" t="str">
        <f t="shared" si="4"/>
        <v xml:space="preserve"> </v>
      </c>
      <c r="H74" s="136" t="str">
        <f t="shared" si="1"/>
        <v xml:space="preserve"> </v>
      </c>
      <c r="I74" s="151"/>
      <c r="K74" s="19" t="str">
        <f t="shared" si="3"/>
        <v xml:space="preserve"> </v>
      </c>
      <c r="L74" s="19" t="e">
        <f>+IF(#REF!=" "," ",IF(#REF!=#REF!,0,IF(#REF!=#REF!,0,1)))</f>
        <v>#REF!</v>
      </c>
    </row>
    <row r="75" spans="2:12" ht="51" x14ac:dyDescent="0.2">
      <c r="B75" s="138"/>
      <c r="C75" s="163" t="s">
        <v>2044</v>
      </c>
      <c r="D75" s="138" t="s">
        <v>2045</v>
      </c>
      <c r="E75" s="137"/>
      <c r="F75" s="135" t="str">
        <f t="shared" si="2"/>
        <v xml:space="preserve"> </v>
      </c>
      <c r="G75" s="135" t="str">
        <f t="shared" si="4"/>
        <v xml:space="preserve"> </v>
      </c>
      <c r="H75" s="136" t="str">
        <f t="shared" si="1"/>
        <v xml:space="preserve"> </v>
      </c>
      <c r="I75" s="151"/>
      <c r="K75" s="19" t="str">
        <f t="shared" si="3"/>
        <v xml:space="preserve"> </v>
      </c>
      <c r="L75" s="19" t="e">
        <f>+IF(#REF!=" "," ",IF(#REF!=#REF!,0,IF(#REF!=#REF!,0,1)))</f>
        <v>#REF!</v>
      </c>
    </row>
    <row r="76" spans="2:12" ht="38.25" x14ac:dyDescent="0.2">
      <c r="B76" s="165" t="s">
        <v>2047</v>
      </c>
      <c r="C76" s="163" t="s">
        <v>2046</v>
      </c>
      <c r="D76" s="138" t="s">
        <v>2048</v>
      </c>
      <c r="E76" s="137"/>
      <c r="F76" s="135" t="str">
        <f t="shared" si="2"/>
        <v xml:space="preserve"> </v>
      </c>
      <c r="G76" s="135" t="str">
        <f t="shared" si="4"/>
        <v xml:space="preserve"> </v>
      </c>
      <c r="H76" s="136" t="str">
        <f t="shared" si="1"/>
        <v xml:space="preserve"> </v>
      </c>
      <c r="I76" s="151"/>
      <c r="K76" s="19" t="str">
        <f t="shared" si="3"/>
        <v xml:space="preserve"> </v>
      </c>
      <c r="L76" s="19" t="e">
        <f>+IF(#REF!=" "," ",IF(#REF!=#REF!,0,IF(#REF!=#REF!,0,1)))</f>
        <v>#REF!</v>
      </c>
    </row>
    <row r="77" spans="2:12" ht="51" x14ac:dyDescent="0.2">
      <c r="B77" s="138"/>
      <c r="C77" s="163" t="s">
        <v>2049</v>
      </c>
      <c r="D77" s="138" t="s">
        <v>2135</v>
      </c>
      <c r="E77" s="134"/>
      <c r="F77" s="135" t="str">
        <f t="shared" si="2"/>
        <v xml:space="preserve"> </v>
      </c>
      <c r="G77" s="135" t="str">
        <f t="shared" si="4"/>
        <v xml:space="preserve"> </v>
      </c>
      <c r="H77" s="136" t="str">
        <f t="shared" si="1"/>
        <v xml:space="preserve"> </v>
      </c>
      <c r="I77" s="151"/>
      <c r="K77" s="19" t="str">
        <f t="shared" si="3"/>
        <v xml:space="preserve"> </v>
      </c>
      <c r="L77" s="19" t="e">
        <f>+IF(#REF!=" "," ",IF(#REF!=#REF!,0,IF(#REF!=#REF!,0,1)))</f>
        <v>#REF!</v>
      </c>
    </row>
    <row r="78" spans="2:12" ht="38.25" x14ac:dyDescent="0.2">
      <c r="B78" s="138"/>
      <c r="C78" s="163" t="s">
        <v>2050</v>
      </c>
      <c r="D78" s="138" t="s">
        <v>2051</v>
      </c>
      <c r="E78" s="137"/>
      <c r="F78" s="135" t="str">
        <f t="shared" si="2"/>
        <v xml:space="preserve"> </v>
      </c>
      <c r="G78" s="135" t="str">
        <f t="shared" si="4"/>
        <v xml:space="preserve"> </v>
      </c>
      <c r="H78" s="136" t="str">
        <f t="shared" si="1"/>
        <v xml:space="preserve"> </v>
      </c>
      <c r="I78" s="151"/>
      <c r="K78" s="19" t="str">
        <f t="shared" si="3"/>
        <v xml:space="preserve"> </v>
      </c>
      <c r="L78" s="19" t="e">
        <f>+IF(#REF!=" "," ",IF(#REF!=#REF!,0,IF(#REF!=#REF!,0,1)))</f>
        <v>#REF!</v>
      </c>
    </row>
    <row r="79" spans="2:12" ht="38.25" x14ac:dyDescent="0.2">
      <c r="B79" s="138"/>
      <c r="C79" s="163" t="s">
        <v>2052</v>
      </c>
      <c r="D79" s="138" t="s">
        <v>2053</v>
      </c>
      <c r="E79" s="226"/>
      <c r="F79" s="135" t="str">
        <f t="shared" si="2"/>
        <v xml:space="preserve"> </v>
      </c>
      <c r="G79" s="135" t="str">
        <f t="shared" si="4"/>
        <v xml:space="preserve"> </v>
      </c>
      <c r="H79" s="136" t="str">
        <f t="shared" si="1"/>
        <v xml:space="preserve"> </v>
      </c>
      <c r="I79" s="151"/>
      <c r="K79" s="19" t="str">
        <f t="shared" si="3"/>
        <v xml:space="preserve"> </v>
      </c>
      <c r="L79" s="19" t="e">
        <f>+IF(#REF!=" "," ",IF(#REF!=#REF!,0,IF(#REF!=#REF!,0,1)))</f>
        <v>#REF!</v>
      </c>
    </row>
    <row r="80" spans="2:12" ht="38.25" x14ac:dyDescent="0.2">
      <c r="B80" s="165" t="s">
        <v>2057</v>
      </c>
      <c r="C80" s="163"/>
      <c r="D80" s="138"/>
      <c r="E80" s="226"/>
      <c r="F80" s="135"/>
      <c r="G80" s="135"/>
      <c r="H80" s="136"/>
      <c r="I80" s="151"/>
    </row>
    <row r="81" spans="2:12" ht="38.25" x14ac:dyDescent="0.2">
      <c r="B81" s="165" t="s">
        <v>2058</v>
      </c>
      <c r="C81" s="163" t="s">
        <v>2054</v>
      </c>
      <c r="D81" s="138" t="s">
        <v>2055</v>
      </c>
      <c r="E81" s="226"/>
      <c r="F81" s="135" t="str">
        <f t="shared" si="2"/>
        <v xml:space="preserve"> </v>
      </c>
      <c r="G81" s="135" t="str">
        <f t="shared" si="4"/>
        <v xml:space="preserve"> </v>
      </c>
      <c r="H81" s="136" t="str">
        <f t="shared" si="1"/>
        <v xml:space="preserve"> </v>
      </c>
      <c r="I81" s="151"/>
      <c r="K81" s="19" t="str">
        <f t="shared" si="3"/>
        <v xml:space="preserve"> </v>
      </c>
      <c r="L81" s="19" t="e">
        <f>+IF(#REF!=" "," ",IF(#REF!=#REF!,0,IF(#REF!=#REF!,0,1)))</f>
        <v>#REF!</v>
      </c>
    </row>
    <row r="82" spans="2:12" ht="38.25" x14ac:dyDescent="0.2">
      <c r="B82" s="138"/>
      <c r="C82" s="163" t="s">
        <v>2056</v>
      </c>
      <c r="D82" s="138" t="s">
        <v>2059</v>
      </c>
      <c r="E82" s="226"/>
      <c r="F82" s="135" t="str">
        <f t="shared" si="2"/>
        <v xml:space="preserve"> </v>
      </c>
      <c r="G82" s="135" t="str">
        <f t="shared" si="4"/>
        <v xml:space="preserve"> </v>
      </c>
      <c r="H82" s="136" t="str">
        <f t="shared" si="1"/>
        <v xml:space="preserve"> </v>
      </c>
      <c r="I82" s="151"/>
      <c r="K82" s="19" t="str">
        <f t="shared" si="3"/>
        <v xml:space="preserve"> </v>
      </c>
      <c r="L82" s="19" t="e">
        <f>+IF(#REF!=" "," ",IF(#REF!=#REF!,0,IF(#REF!=#REF!,0,1)))</f>
        <v>#REF!</v>
      </c>
    </row>
    <row r="83" spans="2:12" ht="51" x14ac:dyDescent="0.2">
      <c r="B83" s="138"/>
      <c r="C83" s="163" t="s">
        <v>2060</v>
      </c>
      <c r="D83" s="138" t="s">
        <v>2061</v>
      </c>
      <c r="E83" s="226"/>
      <c r="F83" s="135" t="str">
        <f t="shared" si="2"/>
        <v xml:space="preserve"> </v>
      </c>
      <c r="G83" s="135" t="str">
        <f t="shared" si="4"/>
        <v xml:space="preserve"> </v>
      </c>
      <c r="H83" s="136" t="str">
        <f t="shared" si="1"/>
        <v xml:space="preserve"> </v>
      </c>
      <c r="I83" s="151"/>
      <c r="K83" s="19" t="str">
        <f t="shared" si="3"/>
        <v xml:space="preserve"> </v>
      </c>
      <c r="L83" s="19" t="e">
        <f>+IF(#REF!=" "," ",IF(#REF!=#REF!,0,IF(#REF!=#REF!,0,1)))</f>
        <v>#REF!</v>
      </c>
    </row>
    <row r="84" spans="2:12" ht="38.25" x14ac:dyDescent="0.2">
      <c r="B84" s="138"/>
      <c r="C84" s="163" t="s">
        <v>2063</v>
      </c>
      <c r="D84" s="138" t="s">
        <v>2062</v>
      </c>
      <c r="E84" s="226"/>
      <c r="F84" s="135" t="str">
        <f t="shared" si="2"/>
        <v xml:space="preserve"> </v>
      </c>
      <c r="G84" s="135" t="str">
        <f t="shared" si="4"/>
        <v xml:space="preserve"> </v>
      </c>
      <c r="H84" s="136" t="str">
        <f t="shared" si="1"/>
        <v xml:space="preserve"> </v>
      </c>
      <c r="I84" s="151"/>
      <c r="K84" s="19" t="str">
        <f t="shared" si="3"/>
        <v xml:space="preserve"> </v>
      </c>
      <c r="L84" s="19" t="e">
        <f>+IF(#REF!=" "," ",IF(#REF!=#REF!,0,IF(#REF!=#REF!,0,1)))</f>
        <v>#REF!</v>
      </c>
    </row>
    <row r="85" spans="2:12" ht="38.25" x14ac:dyDescent="0.2">
      <c r="B85" s="138"/>
      <c r="C85" s="163" t="s">
        <v>2065</v>
      </c>
      <c r="D85" s="138" t="s">
        <v>2064</v>
      </c>
      <c r="E85" s="226"/>
      <c r="F85" s="135" t="str">
        <f t="shared" si="2"/>
        <v xml:space="preserve"> </v>
      </c>
      <c r="G85" s="135" t="str">
        <f t="shared" si="4"/>
        <v xml:space="preserve"> </v>
      </c>
      <c r="H85" s="136" t="str">
        <f t="shared" ref="H85:H118" si="5">+IF($D$8=$F$17,"N.v.t."," ")</f>
        <v xml:space="preserve"> </v>
      </c>
      <c r="I85" s="151"/>
      <c r="K85" s="19" t="str">
        <f t="shared" si="3"/>
        <v xml:space="preserve"> </v>
      </c>
      <c r="L85" s="19" t="e">
        <f>+IF(#REF!=" "," ",IF(#REF!=#REF!,0,IF(#REF!=#REF!,0,1)))</f>
        <v>#REF!</v>
      </c>
    </row>
    <row r="86" spans="2:12" ht="51" x14ac:dyDescent="0.2">
      <c r="B86" s="165" t="s">
        <v>2066</v>
      </c>
      <c r="C86" s="163" t="s">
        <v>2067</v>
      </c>
      <c r="D86" s="138" t="s">
        <v>2136</v>
      </c>
      <c r="E86" s="226"/>
      <c r="F86" s="135" t="str">
        <f t="shared" ref="F86:F118" si="6">+IF($D$8=$F$17, $F$13, " ")</f>
        <v xml:space="preserve"> </v>
      </c>
      <c r="G86" s="135" t="str">
        <f t="shared" si="4"/>
        <v xml:space="preserve"> </v>
      </c>
      <c r="H86" s="136" t="str">
        <f t="shared" si="5"/>
        <v xml:space="preserve"> </v>
      </c>
      <c r="I86" s="151"/>
      <c r="K86" s="19" t="str">
        <f t="shared" ref="K86:K118" si="7">+IF(F86=" "," ",IF(F86=$F$13,0,1))</f>
        <v xml:space="preserve"> </v>
      </c>
      <c r="L86" s="19" t="e">
        <f>+IF(#REF!=" "," ",IF(#REF!=#REF!,0,IF(#REF!=#REF!,0,1)))</f>
        <v>#REF!</v>
      </c>
    </row>
    <row r="87" spans="2:12" ht="51" x14ac:dyDescent="0.2">
      <c r="B87" s="138"/>
      <c r="C87" s="163" t="s">
        <v>2069</v>
      </c>
      <c r="D87" s="138" t="s">
        <v>2068</v>
      </c>
      <c r="E87" s="226"/>
      <c r="F87" s="135" t="str">
        <f t="shared" si="6"/>
        <v xml:space="preserve"> </v>
      </c>
      <c r="G87" s="135" t="str">
        <f t="shared" si="4"/>
        <v xml:space="preserve"> </v>
      </c>
      <c r="H87" s="136" t="str">
        <f t="shared" si="5"/>
        <v xml:space="preserve"> </v>
      </c>
      <c r="I87" s="151"/>
      <c r="K87" s="19" t="str">
        <f t="shared" si="7"/>
        <v xml:space="preserve"> </v>
      </c>
      <c r="L87" s="19" t="e">
        <f>+IF(#REF!=" "," ",IF(#REF!=#REF!,0,IF(#REF!=#REF!,0,1)))</f>
        <v>#REF!</v>
      </c>
    </row>
    <row r="88" spans="2:12" ht="51" x14ac:dyDescent="0.2">
      <c r="B88" s="138"/>
      <c r="C88" s="163" t="s">
        <v>2070</v>
      </c>
      <c r="D88" s="138" t="s">
        <v>2071</v>
      </c>
      <c r="E88" s="226"/>
      <c r="F88" s="135" t="str">
        <f t="shared" si="6"/>
        <v xml:space="preserve"> </v>
      </c>
      <c r="G88" s="135" t="str">
        <f t="shared" si="4"/>
        <v xml:space="preserve"> </v>
      </c>
      <c r="H88" s="136" t="str">
        <f t="shared" si="5"/>
        <v xml:space="preserve"> </v>
      </c>
      <c r="I88" s="151"/>
      <c r="K88" s="19" t="str">
        <f t="shared" si="7"/>
        <v xml:space="preserve"> </v>
      </c>
      <c r="L88" s="19" t="e">
        <f>+IF(#REF!=" "," ",IF(#REF!=#REF!,0,IF(#REF!=#REF!,0,1)))</f>
        <v>#REF!</v>
      </c>
    </row>
    <row r="89" spans="2:12" ht="51" x14ac:dyDescent="0.2">
      <c r="B89" s="138"/>
      <c r="C89" s="163" t="s">
        <v>2072</v>
      </c>
      <c r="D89" s="138" t="s">
        <v>2073</v>
      </c>
      <c r="E89" s="226"/>
      <c r="F89" s="135" t="str">
        <f t="shared" si="6"/>
        <v xml:space="preserve"> </v>
      </c>
      <c r="G89" s="135" t="str">
        <f t="shared" si="4"/>
        <v xml:space="preserve"> </v>
      </c>
      <c r="H89" s="136" t="str">
        <f t="shared" si="5"/>
        <v xml:space="preserve"> </v>
      </c>
      <c r="I89" s="151"/>
      <c r="K89" s="19" t="str">
        <f t="shared" si="7"/>
        <v xml:space="preserve"> </v>
      </c>
      <c r="L89" s="19" t="e">
        <f>+IF(#REF!=" "," ",IF(#REF!=#REF!,0,IF(#REF!=#REF!,0,1)))</f>
        <v>#REF!</v>
      </c>
    </row>
    <row r="90" spans="2:12" ht="51" x14ac:dyDescent="0.2">
      <c r="B90" s="138"/>
      <c r="C90" s="163" t="s">
        <v>2074</v>
      </c>
      <c r="D90" s="138" t="s">
        <v>2075</v>
      </c>
      <c r="E90" s="226"/>
      <c r="F90" s="135" t="str">
        <f t="shared" si="6"/>
        <v xml:space="preserve"> </v>
      </c>
      <c r="G90" s="135" t="str">
        <f t="shared" si="4"/>
        <v xml:space="preserve"> </v>
      </c>
      <c r="H90" s="136" t="str">
        <f t="shared" si="5"/>
        <v xml:space="preserve"> </v>
      </c>
      <c r="I90" s="151"/>
      <c r="K90" s="19" t="str">
        <f t="shared" si="7"/>
        <v xml:space="preserve"> </v>
      </c>
      <c r="L90" s="19" t="e">
        <f>+IF(#REF!=" "," ",IF(#REF!=#REF!,0,IF(#REF!=#REF!,0,1)))</f>
        <v>#REF!</v>
      </c>
    </row>
    <row r="91" spans="2:12" ht="51" x14ac:dyDescent="0.2">
      <c r="B91" s="138"/>
      <c r="C91" s="163" t="s">
        <v>2076</v>
      </c>
      <c r="D91" s="138" t="s">
        <v>2077</v>
      </c>
      <c r="E91" s="226"/>
      <c r="F91" s="135" t="str">
        <f t="shared" si="6"/>
        <v xml:space="preserve"> </v>
      </c>
      <c r="G91" s="135" t="str">
        <f t="shared" si="4"/>
        <v xml:space="preserve"> </v>
      </c>
      <c r="H91" s="136" t="str">
        <f t="shared" si="5"/>
        <v xml:space="preserve"> </v>
      </c>
      <c r="I91" s="151"/>
      <c r="K91" s="19" t="str">
        <f t="shared" si="7"/>
        <v xml:space="preserve"> </v>
      </c>
      <c r="L91" s="19" t="e">
        <f>+IF(#REF!=" "," ",IF(#REF!=#REF!,0,IF(#REF!=#REF!,0,1)))</f>
        <v>#REF!</v>
      </c>
    </row>
    <row r="92" spans="2:12" ht="63.75" x14ac:dyDescent="0.2">
      <c r="B92" s="165" t="s">
        <v>2078</v>
      </c>
      <c r="C92" s="163" t="s">
        <v>2079</v>
      </c>
      <c r="D92" s="138" t="s">
        <v>2080</v>
      </c>
      <c r="E92" s="226"/>
      <c r="F92" s="135" t="str">
        <f t="shared" si="6"/>
        <v xml:space="preserve"> </v>
      </c>
      <c r="G92" s="135" t="str">
        <f t="shared" si="4"/>
        <v xml:space="preserve"> </v>
      </c>
      <c r="H92" s="136" t="str">
        <f t="shared" si="5"/>
        <v xml:space="preserve"> </v>
      </c>
      <c r="I92" s="151"/>
      <c r="K92" s="19" t="str">
        <f t="shared" si="7"/>
        <v xml:space="preserve"> </v>
      </c>
      <c r="L92" s="19" t="e">
        <f>+IF(#REF!=" "," ",IF(#REF!=#REF!,0,IF(#REF!=#REF!,0,1)))</f>
        <v>#REF!</v>
      </c>
    </row>
    <row r="93" spans="2:12" ht="51" x14ac:dyDescent="0.2">
      <c r="B93" s="138"/>
      <c r="C93" s="163" t="s">
        <v>2081</v>
      </c>
      <c r="D93" s="138" t="s">
        <v>2082</v>
      </c>
      <c r="E93" s="226"/>
      <c r="F93" s="135" t="str">
        <f t="shared" si="6"/>
        <v xml:space="preserve"> </v>
      </c>
      <c r="G93" s="135" t="str">
        <f t="shared" si="4"/>
        <v xml:space="preserve"> </v>
      </c>
      <c r="H93" s="136" t="str">
        <f t="shared" si="5"/>
        <v xml:space="preserve"> </v>
      </c>
      <c r="I93" s="151"/>
      <c r="K93" s="19" t="str">
        <f t="shared" si="7"/>
        <v xml:space="preserve"> </v>
      </c>
      <c r="L93" s="19" t="e">
        <f>+IF(#REF!=" "," ",IF(#REF!=#REF!,0,IF(#REF!=#REF!,0,1)))</f>
        <v>#REF!</v>
      </c>
    </row>
    <row r="94" spans="2:12" ht="51" x14ac:dyDescent="0.2">
      <c r="B94" s="138"/>
      <c r="C94" s="163" t="s">
        <v>2083</v>
      </c>
      <c r="D94" s="138" t="s">
        <v>2084</v>
      </c>
      <c r="E94" s="226"/>
      <c r="F94" s="135" t="str">
        <f t="shared" si="6"/>
        <v xml:space="preserve"> </v>
      </c>
      <c r="G94" s="135" t="str">
        <f t="shared" si="4"/>
        <v xml:space="preserve"> </v>
      </c>
      <c r="H94" s="136" t="str">
        <f t="shared" si="5"/>
        <v xml:space="preserve"> </v>
      </c>
      <c r="I94" s="151"/>
      <c r="K94" s="19" t="str">
        <f t="shared" si="7"/>
        <v xml:space="preserve"> </v>
      </c>
      <c r="L94" s="19" t="e">
        <f>+IF(#REF!=" "," ",IF(#REF!=#REF!,0,IF(#REF!=#REF!,0,1)))</f>
        <v>#REF!</v>
      </c>
    </row>
    <row r="95" spans="2:12" ht="63.75" x14ac:dyDescent="0.2">
      <c r="B95" s="165" t="s">
        <v>2085</v>
      </c>
      <c r="C95" s="163"/>
      <c r="D95" s="138"/>
      <c r="E95" s="226"/>
      <c r="F95" s="135" t="str">
        <f t="shared" si="6"/>
        <v xml:space="preserve"> </v>
      </c>
      <c r="G95" s="135" t="str">
        <f t="shared" si="4"/>
        <v xml:space="preserve"> </v>
      </c>
      <c r="H95" s="136" t="str">
        <f t="shared" si="5"/>
        <v xml:space="preserve"> </v>
      </c>
      <c r="I95" s="151"/>
      <c r="K95" s="19" t="str">
        <f t="shared" si="7"/>
        <v xml:space="preserve"> </v>
      </c>
      <c r="L95" s="19" t="e">
        <f>+IF(#REF!=" "," ",IF(#REF!=#REF!,0,IF(#REF!=#REF!,0,1)))</f>
        <v>#REF!</v>
      </c>
    </row>
    <row r="96" spans="2:12" ht="51" x14ac:dyDescent="0.2">
      <c r="B96" s="165" t="s">
        <v>2086</v>
      </c>
      <c r="C96" s="163" t="s">
        <v>2087</v>
      </c>
      <c r="D96" s="138" t="s">
        <v>2088</v>
      </c>
      <c r="E96" s="226"/>
      <c r="F96" s="135" t="str">
        <f t="shared" si="6"/>
        <v xml:space="preserve"> </v>
      </c>
      <c r="G96" s="135" t="str">
        <f t="shared" si="4"/>
        <v xml:space="preserve"> </v>
      </c>
      <c r="H96" s="136" t="str">
        <f t="shared" si="5"/>
        <v xml:space="preserve"> </v>
      </c>
      <c r="I96" s="151"/>
      <c r="K96" s="19" t="str">
        <f t="shared" si="7"/>
        <v xml:space="preserve"> </v>
      </c>
      <c r="L96" s="19" t="e">
        <f>+IF(#REF!=" "," ",IF(#REF!=#REF!,0,IF(#REF!=#REF!,0,1)))</f>
        <v>#REF!</v>
      </c>
    </row>
    <row r="97" spans="2:12" ht="63.75" x14ac:dyDescent="0.2">
      <c r="B97" s="138"/>
      <c r="C97" s="163" t="s">
        <v>2089</v>
      </c>
      <c r="D97" s="138" t="s">
        <v>2090</v>
      </c>
      <c r="E97" s="226"/>
      <c r="F97" s="135" t="str">
        <f t="shared" si="6"/>
        <v xml:space="preserve"> </v>
      </c>
      <c r="G97" s="135" t="str">
        <f t="shared" si="4"/>
        <v xml:space="preserve"> </v>
      </c>
      <c r="H97" s="136" t="str">
        <f t="shared" si="5"/>
        <v xml:space="preserve"> </v>
      </c>
      <c r="I97" s="151"/>
      <c r="K97" s="19" t="str">
        <f t="shared" si="7"/>
        <v xml:space="preserve"> </v>
      </c>
      <c r="L97" s="19" t="e">
        <f>+IF(#REF!=" "," ",IF(#REF!=#REF!,0,IF(#REF!=#REF!,0,1)))</f>
        <v>#REF!</v>
      </c>
    </row>
    <row r="98" spans="2:12" ht="51" x14ac:dyDescent="0.2">
      <c r="B98" s="138"/>
      <c r="C98" s="163" t="s">
        <v>2091</v>
      </c>
      <c r="D98" s="138" t="s">
        <v>2092</v>
      </c>
      <c r="E98" s="226"/>
      <c r="F98" s="135" t="str">
        <f t="shared" si="6"/>
        <v xml:space="preserve"> </v>
      </c>
      <c r="G98" s="135" t="str">
        <f t="shared" si="4"/>
        <v xml:space="preserve"> </v>
      </c>
      <c r="H98" s="136" t="str">
        <f t="shared" si="5"/>
        <v xml:space="preserve"> </v>
      </c>
      <c r="I98" s="151"/>
      <c r="K98" s="19" t="str">
        <f t="shared" si="7"/>
        <v xml:space="preserve"> </v>
      </c>
      <c r="L98" s="19" t="e">
        <f>+IF(#REF!=" "," ",IF(#REF!=#REF!,0,IF(#REF!=#REF!,0,1)))</f>
        <v>#REF!</v>
      </c>
    </row>
    <row r="99" spans="2:12" ht="51" x14ac:dyDescent="0.2">
      <c r="B99" s="138"/>
      <c r="C99" s="163" t="s">
        <v>2093</v>
      </c>
      <c r="D99" s="138" t="s">
        <v>2137</v>
      </c>
      <c r="E99" s="226"/>
      <c r="F99" s="135" t="str">
        <f t="shared" si="6"/>
        <v xml:space="preserve"> </v>
      </c>
      <c r="G99" s="135" t="str">
        <f t="shared" si="4"/>
        <v xml:space="preserve"> </v>
      </c>
      <c r="H99" s="136" t="str">
        <f t="shared" si="5"/>
        <v xml:space="preserve"> </v>
      </c>
      <c r="I99" s="151"/>
      <c r="K99" s="19" t="str">
        <f t="shared" si="7"/>
        <v xml:space="preserve"> </v>
      </c>
      <c r="L99" s="19" t="e">
        <f>+IF(#REF!=" "," ",IF(#REF!=#REF!,0,IF(#REF!=#REF!,0,1)))</f>
        <v>#REF!</v>
      </c>
    </row>
    <row r="100" spans="2:12" ht="63.75" x14ac:dyDescent="0.2">
      <c r="B100" s="138"/>
      <c r="C100" s="163" t="s">
        <v>2094</v>
      </c>
      <c r="D100" s="138" t="s">
        <v>2095</v>
      </c>
      <c r="E100" s="226"/>
      <c r="F100" s="135" t="str">
        <f t="shared" si="6"/>
        <v xml:space="preserve"> </v>
      </c>
      <c r="G100" s="135" t="str">
        <f t="shared" si="4"/>
        <v xml:space="preserve"> </v>
      </c>
      <c r="H100" s="136" t="str">
        <f t="shared" si="5"/>
        <v xml:space="preserve"> </v>
      </c>
      <c r="I100" s="151"/>
      <c r="K100" s="19" t="str">
        <f t="shared" si="7"/>
        <v xml:space="preserve"> </v>
      </c>
      <c r="L100" s="19" t="e">
        <f>+IF(#REF!=" "," ",IF(#REF!=#REF!,0,IF(#REF!=#REF!,0,1)))</f>
        <v>#REF!</v>
      </c>
    </row>
    <row r="101" spans="2:12" ht="38.25" x14ac:dyDescent="0.2">
      <c r="B101" s="165" t="s">
        <v>2097</v>
      </c>
      <c r="C101" s="163"/>
      <c r="D101" s="138"/>
      <c r="E101" s="226"/>
      <c r="F101" s="135" t="str">
        <f t="shared" si="6"/>
        <v xml:space="preserve"> </v>
      </c>
      <c r="G101" s="135" t="str">
        <f t="shared" ref="G101:G118" si="8">+IF($F101="Nee, geheel niet van toepassing", "Maatregel n.v.t.", " ")</f>
        <v xml:space="preserve"> </v>
      </c>
      <c r="H101" s="136" t="str">
        <f t="shared" si="5"/>
        <v xml:space="preserve"> </v>
      </c>
      <c r="I101" s="151"/>
      <c r="K101" s="19" t="str">
        <f t="shared" si="7"/>
        <v xml:space="preserve"> </v>
      </c>
      <c r="L101" s="19" t="e">
        <f>+IF(#REF!=" "," ",IF(#REF!=#REF!,0,IF(#REF!=#REF!,0,1)))</f>
        <v>#REF!</v>
      </c>
    </row>
    <row r="102" spans="2:12" ht="76.5" x14ac:dyDescent="0.2">
      <c r="B102" s="138"/>
      <c r="C102" s="163" t="s">
        <v>2096</v>
      </c>
      <c r="D102" s="138" t="s">
        <v>2142</v>
      </c>
      <c r="E102" s="226"/>
      <c r="F102" s="135" t="str">
        <f t="shared" si="6"/>
        <v xml:space="preserve"> </v>
      </c>
      <c r="G102" s="135" t="str">
        <f t="shared" si="8"/>
        <v xml:space="preserve"> </v>
      </c>
      <c r="H102" s="136" t="str">
        <f t="shared" si="5"/>
        <v xml:space="preserve"> </v>
      </c>
      <c r="I102" s="151"/>
      <c r="K102" s="19" t="str">
        <f t="shared" si="7"/>
        <v xml:space="preserve"> </v>
      </c>
      <c r="L102" s="19" t="e">
        <f>+IF(#REF!=" "," ",IF(#REF!=#REF!,0,IF(#REF!=#REF!,0,1)))</f>
        <v>#REF!</v>
      </c>
    </row>
    <row r="103" spans="2:12" ht="76.5" x14ac:dyDescent="0.2">
      <c r="B103" s="138"/>
      <c r="C103" s="163" t="s">
        <v>2098</v>
      </c>
      <c r="D103" s="138" t="s">
        <v>2099</v>
      </c>
      <c r="E103" s="226"/>
      <c r="F103" s="135" t="str">
        <f t="shared" si="6"/>
        <v xml:space="preserve"> </v>
      </c>
      <c r="G103" s="135" t="str">
        <f t="shared" si="8"/>
        <v xml:space="preserve"> </v>
      </c>
      <c r="H103" s="136" t="str">
        <f t="shared" si="5"/>
        <v xml:space="preserve"> </v>
      </c>
      <c r="I103" s="151"/>
      <c r="K103" s="19" t="str">
        <f t="shared" si="7"/>
        <v xml:space="preserve"> </v>
      </c>
      <c r="L103" s="19" t="e">
        <f>+IF(#REF!=" "," ",IF(#REF!=#REF!,0,IF(#REF!=#REF!,0,1)))</f>
        <v>#REF!</v>
      </c>
    </row>
    <row r="104" spans="2:12" ht="127.5" x14ac:dyDescent="0.2">
      <c r="B104" s="138"/>
      <c r="C104" s="163" t="s">
        <v>2101</v>
      </c>
      <c r="D104" s="138" t="s">
        <v>2100</v>
      </c>
      <c r="E104" s="226"/>
      <c r="F104" s="135" t="str">
        <f t="shared" si="6"/>
        <v xml:space="preserve"> </v>
      </c>
      <c r="G104" s="135" t="str">
        <f t="shared" si="8"/>
        <v xml:space="preserve"> </v>
      </c>
      <c r="H104" s="136" t="str">
        <f t="shared" si="5"/>
        <v xml:space="preserve"> </v>
      </c>
      <c r="I104" s="151"/>
      <c r="K104" s="19" t="str">
        <f t="shared" si="7"/>
        <v xml:space="preserve"> </v>
      </c>
      <c r="L104" s="19" t="e">
        <f>+IF(#REF!=" "," ",IF(#REF!=#REF!,0,IF(#REF!=#REF!,0,1)))</f>
        <v>#REF!</v>
      </c>
    </row>
    <row r="105" spans="2:12" ht="102" x14ac:dyDescent="0.2">
      <c r="B105" s="138"/>
      <c r="C105" s="163" t="s">
        <v>2102</v>
      </c>
      <c r="D105" s="138" t="s">
        <v>2103</v>
      </c>
      <c r="E105" s="226"/>
      <c r="F105" s="135" t="str">
        <f t="shared" si="6"/>
        <v xml:space="preserve"> </v>
      </c>
      <c r="G105" s="135" t="str">
        <f t="shared" si="8"/>
        <v xml:space="preserve"> </v>
      </c>
      <c r="H105" s="136" t="str">
        <f t="shared" si="5"/>
        <v xml:space="preserve"> </v>
      </c>
      <c r="I105" s="151"/>
      <c r="K105" s="19" t="str">
        <f t="shared" si="7"/>
        <v xml:space="preserve"> </v>
      </c>
      <c r="L105" s="19" t="e">
        <f>+IF(#REF!=" "," ",IF(#REF!=#REF!,0,IF(#REF!=#REF!,0,1)))</f>
        <v>#REF!</v>
      </c>
    </row>
    <row r="106" spans="2:12" ht="63.75" x14ac:dyDescent="0.2">
      <c r="B106" s="138"/>
      <c r="C106" s="163" t="s">
        <v>2104</v>
      </c>
      <c r="D106" s="138" t="s">
        <v>2105</v>
      </c>
      <c r="E106" s="226"/>
      <c r="F106" s="135" t="str">
        <f t="shared" si="6"/>
        <v xml:space="preserve"> </v>
      </c>
      <c r="G106" s="135" t="str">
        <f t="shared" si="8"/>
        <v xml:space="preserve"> </v>
      </c>
      <c r="H106" s="136" t="str">
        <f t="shared" si="5"/>
        <v xml:space="preserve"> </v>
      </c>
      <c r="I106" s="151"/>
      <c r="K106" s="19" t="str">
        <f t="shared" si="7"/>
        <v xml:space="preserve"> </v>
      </c>
      <c r="L106" s="19" t="e">
        <f>+IF(#REF!=" "," ",IF(#REF!=#REF!,0,IF(#REF!=#REF!,0,1)))</f>
        <v>#REF!</v>
      </c>
    </row>
    <row r="107" spans="2:12" ht="63.75" x14ac:dyDescent="0.2">
      <c r="B107" s="138"/>
      <c r="C107" s="163" t="s">
        <v>2106</v>
      </c>
      <c r="D107" s="138" t="s">
        <v>2107</v>
      </c>
      <c r="E107" s="226"/>
      <c r="F107" s="135" t="str">
        <f t="shared" si="6"/>
        <v xml:space="preserve"> </v>
      </c>
      <c r="G107" s="135" t="str">
        <f t="shared" si="8"/>
        <v xml:space="preserve"> </v>
      </c>
      <c r="H107" s="136" t="str">
        <f t="shared" si="5"/>
        <v xml:space="preserve"> </v>
      </c>
      <c r="I107" s="151"/>
      <c r="K107" s="19" t="str">
        <f t="shared" si="7"/>
        <v xml:space="preserve"> </v>
      </c>
      <c r="L107" s="19" t="e">
        <f>+IF(#REF!=" "," ",IF(#REF!=#REF!,0,IF(#REF!=#REF!,0,1)))</f>
        <v>#REF!</v>
      </c>
    </row>
    <row r="108" spans="2:12" ht="51" x14ac:dyDescent="0.2">
      <c r="B108" s="138"/>
      <c r="C108" s="163" t="s">
        <v>2109</v>
      </c>
      <c r="D108" s="138" t="s">
        <v>2108</v>
      </c>
      <c r="E108" s="226"/>
      <c r="F108" s="135" t="str">
        <f t="shared" si="6"/>
        <v xml:space="preserve"> </v>
      </c>
      <c r="G108" s="135" t="str">
        <f t="shared" si="8"/>
        <v xml:space="preserve"> </v>
      </c>
      <c r="H108" s="136" t="str">
        <f t="shared" si="5"/>
        <v xml:space="preserve"> </v>
      </c>
      <c r="I108" s="151"/>
      <c r="K108" s="19" t="str">
        <f t="shared" si="7"/>
        <v xml:space="preserve"> </v>
      </c>
      <c r="L108" s="19" t="e">
        <f>+IF(#REF!=" "," ",IF(#REF!=#REF!,0,IF(#REF!=#REF!,0,1)))</f>
        <v>#REF!</v>
      </c>
    </row>
    <row r="109" spans="2:12" ht="51" x14ac:dyDescent="0.2">
      <c r="B109" s="138"/>
      <c r="C109" s="163" t="s">
        <v>2111</v>
      </c>
      <c r="D109" s="138" t="s">
        <v>2110</v>
      </c>
      <c r="E109" s="226"/>
      <c r="F109" s="135" t="str">
        <f t="shared" si="6"/>
        <v xml:space="preserve"> </v>
      </c>
      <c r="G109" s="135" t="str">
        <f t="shared" si="8"/>
        <v xml:space="preserve"> </v>
      </c>
      <c r="H109" s="136" t="str">
        <f t="shared" si="5"/>
        <v xml:space="preserve"> </v>
      </c>
      <c r="I109" s="151"/>
      <c r="K109" s="19" t="str">
        <f t="shared" si="7"/>
        <v xml:space="preserve"> </v>
      </c>
      <c r="L109" s="19" t="e">
        <f>+IF(#REF!=" "," ",IF(#REF!=#REF!,0,IF(#REF!=#REF!,0,1)))</f>
        <v>#REF!</v>
      </c>
    </row>
    <row r="110" spans="2:12" ht="51" x14ac:dyDescent="0.2">
      <c r="B110" s="138"/>
      <c r="C110" s="163" t="s">
        <v>2113</v>
      </c>
      <c r="D110" s="138" t="s">
        <v>2112</v>
      </c>
      <c r="E110" s="226"/>
      <c r="F110" s="135" t="str">
        <f t="shared" si="6"/>
        <v xml:space="preserve"> </v>
      </c>
      <c r="G110" s="135" t="str">
        <f t="shared" si="8"/>
        <v xml:space="preserve"> </v>
      </c>
      <c r="H110" s="136" t="str">
        <f t="shared" si="5"/>
        <v xml:space="preserve"> </v>
      </c>
      <c r="I110" s="151"/>
      <c r="K110" s="19" t="str">
        <f t="shared" si="7"/>
        <v xml:space="preserve"> </v>
      </c>
      <c r="L110" s="19" t="e">
        <f>+IF(#REF!=" "," ",IF(#REF!=#REF!,0,IF(#REF!=#REF!,0,1)))</f>
        <v>#REF!</v>
      </c>
    </row>
    <row r="111" spans="2:12" ht="51" x14ac:dyDescent="0.2">
      <c r="B111" s="138"/>
      <c r="C111" s="163" t="s">
        <v>2114</v>
      </c>
      <c r="D111" s="138" t="s">
        <v>2115</v>
      </c>
      <c r="E111" s="226"/>
      <c r="F111" s="135" t="str">
        <f t="shared" si="6"/>
        <v xml:space="preserve"> </v>
      </c>
      <c r="G111" s="135" t="str">
        <f t="shared" si="8"/>
        <v xml:space="preserve"> </v>
      </c>
      <c r="H111" s="136" t="str">
        <f t="shared" si="5"/>
        <v xml:space="preserve"> </v>
      </c>
      <c r="I111" s="151"/>
      <c r="K111" s="19" t="str">
        <f t="shared" si="7"/>
        <v xml:space="preserve"> </v>
      </c>
      <c r="L111" s="19" t="e">
        <f>+IF(#REF!=" "," ",IF(#REF!=#REF!,0,IF(#REF!=#REF!,0,1)))</f>
        <v>#REF!</v>
      </c>
    </row>
    <row r="112" spans="2:12" ht="51" x14ac:dyDescent="0.2">
      <c r="B112" s="138"/>
      <c r="C112" s="163" t="s">
        <v>2116</v>
      </c>
      <c r="D112" s="138" t="s">
        <v>2117</v>
      </c>
      <c r="E112" s="226"/>
      <c r="F112" s="135" t="str">
        <f t="shared" si="6"/>
        <v xml:space="preserve"> </v>
      </c>
      <c r="G112" s="135" t="str">
        <f t="shared" si="8"/>
        <v xml:space="preserve"> </v>
      </c>
      <c r="H112" s="136" t="str">
        <f t="shared" si="5"/>
        <v xml:space="preserve"> </v>
      </c>
      <c r="I112" s="151"/>
      <c r="K112" s="19" t="str">
        <f t="shared" si="7"/>
        <v xml:space="preserve"> </v>
      </c>
      <c r="L112" s="19" t="e">
        <f>+IF(#REF!=" "," ",IF(#REF!=#REF!,0,IF(#REF!=#REF!,0,1)))</f>
        <v>#REF!</v>
      </c>
    </row>
    <row r="113" spans="2:14" ht="63.75" x14ac:dyDescent="0.2">
      <c r="B113" s="138"/>
      <c r="C113" s="163" t="s">
        <v>2118</v>
      </c>
      <c r="D113" s="138" t="s">
        <v>2119</v>
      </c>
      <c r="E113" s="226"/>
      <c r="F113" s="135" t="str">
        <f t="shared" si="6"/>
        <v xml:space="preserve"> </v>
      </c>
      <c r="G113" s="135" t="str">
        <f t="shared" si="8"/>
        <v xml:space="preserve"> </v>
      </c>
      <c r="H113" s="136" t="str">
        <f t="shared" si="5"/>
        <v xml:space="preserve"> </v>
      </c>
      <c r="I113" s="151"/>
      <c r="K113" s="19" t="str">
        <f t="shared" si="7"/>
        <v xml:space="preserve"> </v>
      </c>
      <c r="L113" s="19" t="e">
        <f>+IF(#REF!=" "," ",IF(#REF!=#REF!,0,IF(#REF!=#REF!,0,1)))</f>
        <v>#REF!</v>
      </c>
    </row>
    <row r="114" spans="2:14" ht="25.5" x14ac:dyDescent="0.2">
      <c r="B114" s="165" t="s">
        <v>2120</v>
      </c>
      <c r="C114" s="163"/>
      <c r="D114" s="138"/>
      <c r="E114" s="226"/>
      <c r="F114" s="135" t="str">
        <f t="shared" si="6"/>
        <v xml:space="preserve"> </v>
      </c>
      <c r="G114" s="135" t="str">
        <f t="shared" si="8"/>
        <v xml:space="preserve"> </v>
      </c>
      <c r="H114" s="136" t="str">
        <f t="shared" si="5"/>
        <v xml:space="preserve"> </v>
      </c>
      <c r="I114" s="151"/>
      <c r="K114" s="19" t="str">
        <f t="shared" si="7"/>
        <v xml:space="preserve"> </v>
      </c>
      <c r="L114" s="19" t="e">
        <f>+IF(#REF!=" "," ",IF(#REF!=#REF!,0,IF(#REF!=#REF!,0,1)))</f>
        <v>#REF!</v>
      </c>
    </row>
    <row r="115" spans="2:14" ht="38.25" x14ac:dyDescent="0.2">
      <c r="B115" s="138"/>
      <c r="C115" s="163" t="s">
        <v>2121</v>
      </c>
      <c r="D115" s="138" t="s">
        <v>2122</v>
      </c>
      <c r="E115" s="226"/>
      <c r="F115" s="135" t="str">
        <f t="shared" si="6"/>
        <v xml:space="preserve"> </v>
      </c>
      <c r="G115" s="135" t="str">
        <f t="shared" si="8"/>
        <v xml:space="preserve"> </v>
      </c>
      <c r="H115" s="136" t="str">
        <f t="shared" si="5"/>
        <v xml:space="preserve"> </v>
      </c>
      <c r="I115" s="151"/>
      <c r="K115" s="19" t="str">
        <f t="shared" si="7"/>
        <v xml:space="preserve"> </v>
      </c>
      <c r="L115" s="19" t="e">
        <f>+IF(#REF!=" "," ",IF(#REF!=#REF!,0,IF(#REF!=#REF!,0,1)))</f>
        <v>#REF!</v>
      </c>
    </row>
    <row r="116" spans="2:14" ht="51" x14ac:dyDescent="0.2">
      <c r="B116" s="138"/>
      <c r="C116" s="163" t="s">
        <v>2123</v>
      </c>
      <c r="D116" s="138" t="s">
        <v>2124</v>
      </c>
      <c r="E116" s="226"/>
      <c r="F116" s="135" t="str">
        <f t="shared" si="6"/>
        <v xml:space="preserve"> </v>
      </c>
      <c r="G116" s="135" t="str">
        <f t="shared" si="8"/>
        <v xml:space="preserve"> </v>
      </c>
      <c r="H116" s="136" t="str">
        <f t="shared" si="5"/>
        <v xml:space="preserve"> </v>
      </c>
      <c r="I116" s="151"/>
      <c r="K116" s="19" t="str">
        <f t="shared" si="7"/>
        <v xml:space="preserve"> </v>
      </c>
      <c r="L116" s="19" t="e">
        <f>+IF(#REF!=" "," ",IF(#REF!=#REF!,0,IF(#REF!=#REF!,0,1)))</f>
        <v>#REF!</v>
      </c>
    </row>
    <row r="117" spans="2:14" ht="38.25" x14ac:dyDescent="0.2">
      <c r="B117" s="138"/>
      <c r="C117" s="163" t="s">
        <v>2125</v>
      </c>
      <c r="D117" s="138" t="s">
        <v>2126</v>
      </c>
      <c r="E117" s="226"/>
      <c r="F117" s="135" t="str">
        <f t="shared" si="6"/>
        <v xml:space="preserve"> </v>
      </c>
      <c r="G117" s="135" t="str">
        <f t="shared" si="8"/>
        <v xml:space="preserve"> </v>
      </c>
      <c r="H117" s="136" t="str">
        <f t="shared" si="5"/>
        <v xml:space="preserve"> </v>
      </c>
      <c r="I117" s="151"/>
      <c r="K117" s="19" t="str">
        <f t="shared" si="7"/>
        <v xml:space="preserve"> </v>
      </c>
      <c r="L117" s="19" t="e">
        <f>+IF(#REF!=" "," ",IF(#REF!=#REF!,0,IF(#REF!=#REF!,0,1)))</f>
        <v>#REF!</v>
      </c>
    </row>
    <row r="118" spans="2:14" ht="51" x14ac:dyDescent="0.2">
      <c r="B118" s="138"/>
      <c r="C118" s="163" t="s">
        <v>2127</v>
      </c>
      <c r="D118" s="138" t="s">
        <v>2128</v>
      </c>
      <c r="E118" s="226"/>
      <c r="F118" s="135" t="str">
        <f t="shared" si="6"/>
        <v xml:space="preserve"> </v>
      </c>
      <c r="G118" s="135" t="str">
        <f t="shared" si="8"/>
        <v xml:space="preserve"> </v>
      </c>
      <c r="H118" s="136" t="str">
        <f t="shared" si="5"/>
        <v xml:space="preserve"> </v>
      </c>
      <c r="I118" s="151"/>
      <c r="K118" s="19" t="str">
        <f t="shared" si="7"/>
        <v xml:space="preserve"> </v>
      </c>
      <c r="L118" s="19" t="e">
        <f>+IF(#REF!=" "," ",IF(#REF!=#REF!,0,IF(#REF!=#REF!,0,1)))</f>
        <v>#REF!</v>
      </c>
    </row>
    <row r="119" spans="2:14" ht="12.75" x14ac:dyDescent="0.2">
      <c r="B119" s="138"/>
      <c r="C119" s="163"/>
      <c r="D119" s="138"/>
      <c r="E119" s="137"/>
      <c r="F119" s="135" t="str">
        <f t="shared" ref="F119" si="9">+IF($D$8=$F$17, $F$13, " ")</f>
        <v xml:space="preserve"> </v>
      </c>
      <c r="G119" s="135" t="str">
        <f t="shared" ref="G119" si="10">+IF($F119="Nee, geheel niet van toepassing", "Maatregel n.v.t.", " ")</f>
        <v xml:space="preserve"> </v>
      </c>
      <c r="H119" s="136" t="str">
        <f t="shared" ref="H119" si="11">+IF($D$8=$F$17,"N.v.t."," ")</f>
        <v xml:space="preserve"> </v>
      </c>
      <c r="I119" s="151"/>
      <c r="K119" s="19" t="str">
        <f t="shared" ref="K119" si="12">+IF(F119=" "," ",IF(F119=$F$13,0,1))</f>
        <v xml:space="preserve"> </v>
      </c>
      <c r="L119" s="19" t="e">
        <f>+IF(#REF!=" "," ",IF(#REF!=#REF!,0,IF(#REF!=#REF!,0,1)))</f>
        <v>#REF!</v>
      </c>
    </row>
    <row r="120" spans="2:14" x14ac:dyDescent="0.2">
      <c r="E120" s="24"/>
      <c r="F120" s="17"/>
      <c r="G120" s="17"/>
      <c r="H120" s="17"/>
      <c r="I120" s="24"/>
      <c r="J120" s="17"/>
      <c r="K120" s="17"/>
      <c r="L120" s="17"/>
      <c r="M120" s="17"/>
      <c r="N120" s="17"/>
    </row>
    <row r="121" spans="2:14" hidden="1" x14ac:dyDescent="0.2">
      <c r="E121" s="24"/>
      <c r="F121" s="17"/>
      <c r="G121" s="17"/>
      <c r="H121" s="17"/>
      <c r="I121" s="24"/>
      <c r="J121" s="17"/>
      <c r="K121" s="17"/>
      <c r="L121" s="17"/>
      <c r="M121" s="17"/>
      <c r="N121" s="17"/>
    </row>
    <row r="122" spans="2:14" hidden="1" x14ac:dyDescent="0.2">
      <c r="E122" s="24"/>
      <c r="J122" s="17"/>
      <c r="K122" s="17"/>
      <c r="L122" s="17"/>
      <c r="M122" s="17"/>
      <c r="N122" s="17"/>
    </row>
    <row r="123" spans="2:14" hidden="1" x14ac:dyDescent="0.2">
      <c r="E123" s="24"/>
      <c r="J123" s="17"/>
      <c r="K123" s="17"/>
      <c r="L123" s="17"/>
      <c r="M123" s="17"/>
      <c r="N123" s="17"/>
    </row>
    <row r="124" spans="2:14" hidden="1" x14ac:dyDescent="0.2">
      <c r="E124" s="24"/>
      <c r="J124" s="17"/>
      <c r="K124" s="17"/>
      <c r="L124" s="17"/>
      <c r="M124" s="17"/>
      <c r="N124" s="17"/>
    </row>
    <row r="125" spans="2:14" hidden="1" x14ac:dyDescent="0.2">
      <c r="E125" s="24"/>
      <c r="J125" s="17"/>
      <c r="K125" s="17"/>
      <c r="L125" s="17"/>
      <c r="M125" s="17"/>
      <c r="N125" s="17"/>
    </row>
    <row r="126" spans="2:14" hidden="1" x14ac:dyDescent="0.2">
      <c r="E126" s="24"/>
      <c r="F126" s="17"/>
      <c r="G126" s="17"/>
      <c r="H126" s="17"/>
      <c r="I126" s="24"/>
      <c r="J126" s="17"/>
      <c r="K126" s="17"/>
      <c r="L126" s="17"/>
      <c r="M126" s="17"/>
      <c r="N126" s="17"/>
    </row>
    <row r="127" spans="2:14" hidden="1" x14ac:dyDescent="0.2">
      <c r="E127" s="24"/>
      <c r="F127" s="17"/>
      <c r="G127" s="17"/>
      <c r="H127" s="17"/>
      <c r="I127" s="24"/>
      <c r="J127" s="17"/>
      <c r="K127" s="17"/>
      <c r="L127" s="17"/>
      <c r="M127" s="17"/>
      <c r="N127" s="17"/>
    </row>
    <row r="128" spans="2:14" s="24" customFormat="1" hidden="1" x14ac:dyDescent="0.2">
      <c r="B128" s="18"/>
      <c r="C128" s="18"/>
      <c r="D128" s="18"/>
      <c r="E128" s="18"/>
      <c r="F128" s="18"/>
      <c r="G128" s="18"/>
      <c r="H128" s="18"/>
      <c r="I128" s="18"/>
      <c r="J128" s="18"/>
      <c r="K128" s="18"/>
      <c r="L128" s="18"/>
      <c r="M128" s="18"/>
      <c r="N128" s="18"/>
    </row>
    <row r="129" spans="2:14" s="24" customFormat="1" hidden="1" x14ac:dyDescent="0.2">
      <c r="B129" s="18"/>
      <c r="C129" s="18"/>
      <c r="D129" s="18"/>
      <c r="E129" s="18"/>
      <c r="F129" s="18"/>
      <c r="G129" s="18"/>
      <c r="H129" s="18"/>
      <c r="I129" s="18"/>
      <c r="J129" s="18"/>
      <c r="K129" s="18"/>
      <c r="L129" s="18"/>
      <c r="M129" s="18"/>
      <c r="N129" s="18"/>
    </row>
    <row r="130" spans="2:14" s="24" customFormat="1" hidden="1" x14ac:dyDescent="0.2">
      <c r="B130" s="18"/>
      <c r="C130" s="18"/>
      <c r="D130" s="18"/>
      <c r="E130" s="18"/>
      <c r="F130" s="18"/>
      <c r="G130" s="18"/>
      <c r="H130" s="18"/>
      <c r="I130" s="18"/>
      <c r="J130" s="18"/>
      <c r="K130" s="18"/>
      <c r="L130" s="18"/>
      <c r="M130" s="18"/>
      <c r="N130" s="18"/>
    </row>
    <row r="131" spans="2:14" s="24" customFormat="1" hidden="1" x14ac:dyDescent="0.2">
      <c r="B131" s="18"/>
      <c r="C131" s="18"/>
      <c r="D131" s="18"/>
      <c r="E131" s="18"/>
      <c r="F131" s="18"/>
      <c r="G131" s="18"/>
      <c r="H131" s="18"/>
      <c r="I131" s="18"/>
      <c r="J131" s="18"/>
      <c r="K131" s="18"/>
      <c r="L131" s="18"/>
      <c r="M131" s="18"/>
      <c r="N131" s="18"/>
    </row>
    <row r="132" spans="2:14" s="24" customFormat="1" hidden="1" x14ac:dyDescent="0.2">
      <c r="B132" s="18"/>
      <c r="C132" s="18"/>
      <c r="D132" s="18"/>
      <c r="E132" s="18"/>
      <c r="F132" s="18"/>
      <c r="G132" s="18"/>
      <c r="H132" s="18"/>
      <c r="I132" s="18"/>
      <c r="J132" s="18"/>
      <c r="K132" s="18"/>
      <c r="L132" s="18"/>
      <c r="M132" s="18"/>
      <c r="N132" s="18"/>
    </row>
    <row r="133" spans="2:14" s="24" customFormat="1" hidden="1" x14ac:dyDescent="0.2">
      <c r="B133" s="18"/>
      <c r="C133" s="18"/>
      <c r="D133" s="18"/>
      <c r="E133" s="18"/>
      <c r="F133" s="18"/>
      <c r="G133" s="18"/>
      <c r="H133" s="18"/>
      <c r="I133" s="18"/>
      <c r="J133" s="18"/>
      <c r="K133" s="18"/>
      <c r="L133" s="18"/>
      <c r="M133" s="18"/>
      <c r="N133" s="18"/>
    </row>
    <row r="134" spans="2:14" s="24" customFormat="1" hidden="1" x14ac:dyDescent="0.2">
      <c r="B134" s="18"/>
      <c r="C134" s="18"/>
      <c r="D134" s="18"/>
      <c r="E134" s="18"/>
      <c r="F134" s="18"/>
      <c r="G134" s="18"/>
      <c r="H134" s="18"/>
      <c r="I134" s="18"/>
      <c r="J134" s="18"/>
      <c r="K134" s="18"/>
      <c r="L134" s="18"/>
      <c r="M134" s="18"/>
      <c r="N134" s="18"/>
    </row>
    <row r="135" spans="2:14" s="24" customFormat="1" hidden="1" x14ac:dyDescent="0.2">
      <c r="B135" s="18"/>
      <c r="C135" s="18"/>
      <c r="D135" s="18"/>
      <c r="E135" s="18"/>
      <c r="F135" s="18"/>
      <c r="G135" s="18"/>
      <c r="H135" s="18"/>
      <c r="I135" s="18"/>
      <c r="J135" s="18"/>
      <c r="K135" s="18"/>
      <c r="L135" s="18"/>
      <c r="M135" s="18"/>
      <c r="N135" s="18"/>
    </row>
    <row r="136" spans="2:14" s="24" customFormat="1" hidden="1" x14ac:dyDescent="0.2">
      <c r="B136" s="18"/>
      <c r="C136" s="18"/>
      <c r="D136" s="18"/>
      <c r="E136" s="18"/>
      <c r="F136" s="18"/>
      <c r="G136" s="18"/>
      <c r="H136" s="18"/>
      <c r="I136" s="18"/>
      <c r="J136" s="18"/>
      <c r="K136" s="18"/>
      <c r="L136" s="18"/>
      <c r="M136" s="18"/>
      <c r="N136" s="18"/>
    </row>
    <row r="137" spans="2:14" s="24" customFormat="1" hidden="1" x14ac:dyDescent="0.2">
      <c r="B137" s="18"/>
      <c r="C137" s="18"/>
      <c r="D137" s="18"/>
      <c r="E137" s="18"/>
      <c r="F137" s="18"/>
      <c r="G137" s="18"/>
      <c r="H137" s="18"/>
      <c r="I137" s="18"/>
      <c r="J137" s="18"/>
      <c r="K137" s="18"/>
      <c r="L137" s="18"/>
      <c r="M137" s="18"/>
      <c r="N137" s="18"/>
    </row>
    <row r="138" spans="2:14" s="24" customFormat="1" hidden="1" x14ac:dyDescent="0.2">
      <c r="B138" s="18"/>
      <c r="C138" s="18"/>
      <c r="D138" s="18"/>
      <c r="E138" s="18"/>
      <c r="F138" s="18"/>
      <c r="G138" s="18"/>
      <c r="H138" s="18"/>
      <c r="I138" s="18"/>
      <c r="J138" s="18"/>
      <c r="K138" s="18"/>
      <c r="L138" s="18"/>
      <c r="M138" s="18"/>
      <c r="N138" s="18"/>
    </row>
    <row r="139" spans="2:14" s="24" customFormat="1" hidden="1" x14ac:dyDescent="0.2">
      <c r="B139" s="18"/>
      <c r="C139" s="18"/>
      <c r="D139" s="18"/>
      <c r="E139" s="18"/>
      <c r="F139" s="18"/>
      <c r="G139" s="18"/>
      <c r="H139" s="18"/>
      <c r="I139" s="18"/>
      <c r="J139" s="18"/>
      <c r="K139" s="18"/>
      <c r="L139" s="18"/>
      <c r="M139" s="18"/>
      <c r="N139" s="18"/>
    </row>
    <row r="140" spans="2:14" s="24" customFormat="1" hidden="1" x14ac:dyDescent="0.2">
      <c r="B140" s="18"/>
      <c r="C140" s="18"/>
      <c r="D140" s="18"/>
      <c r="E140" s="18"/>
      <c r="F140" s="18"/>
      <c r="G140" s="18"/>
      <c r="H140" s="18"/>
      <c r="I140" s="18"/>
      <c r="J140" s="18"/>
      <c r="K140" s="18"/>
      <c r="L140" s="18"/>
      <c r="M140" s="18"/>
      <c r="N140" s="18"/>
    </row>
    <row r="141" spans="2:14" s="24" customFormat="1" hidden="1" x14ac:dyDescent="0.2">
      <c r="B141" s="18"/>
      <c r="C141" s="18"/>
      <c r="D141" s="18"/>
      <c r="E141" s="18"/>
      <c r="F141" s="18"/>
      <c r="G141" s="18"/>
      <c r="H141" s="18"/>
      <c r="I141" s="18"/>
      <c r="J141" s="18"/>
      <c r="K141" s="18"/>
      <c r="L141" s="18"/>
      <c r="M141" s="18"/>
      <c r="N141" s="18"/>
    </row>
    <row r="142" spans="2:14" s="24" customFormat="1" hidden="1" x14ac:dyDescent="0.2">
      <c r="B142" s="18"/>
      <c r="C142" s="18"/>
      <c r="D142" s="18"/>
      <c r="E142" s="18"/>
      <c r="F142" s="18"/>
      <c r="G142" s="18"/>
      <c r="H142" s="18"/>
      <c r="I142" s="18"/>
      <c r="J142" s="18"/>
      <c r="K142" s="18"/>
      <c r="L142" s="18"/>
      <c r="M142" s="18"/>
      <c r="N142" s="18"/>
    </row>
    <row r="143" spans="2:14" s="24" customFormat="1" hidden="1" x14ac:dyDescent="0.2">
      <c r="B143" s="18"/>
      <c r="C143" s="18"/>
      <c r="D143" s="18"/>
      <c r="E143" s="18"/>
      <c r="F143" s="18"/>
      <c r="G143" s="18"/>
      <c r="H143" s="18"/>
      <c r="I143" s="18"/>
      <c r="J143" s="18"/>
      <c r="K143" s="18"/>
      <c r="L143" s="18"/>
      <c r="M143" s="18"/>
      <c r="N143" s="18"/>
    </row>
    <row r="144" spans="2:14" s="24" customFormat="1" hidden="1" x14ac:dyDescent="0.2">
      <c r="B144" s="18"/>
      <c r="C144" s="18"/>
      <c r="D144" s="18"/>
      <c r="E144" s="18"/>
      <c r="F144" s="18"/>
      <c r="G144" s="18"/>
      <c r="H144" s="18"/>
      <c r="I144" s="18"/>
      <c r="J144" s="18"/>
      <c r="K144" s="18"/>
      <c r="L144" s="18"/>
      <c r="M144" s="18"/>
      <c r="N144" s="18"/>
    </row>
    <row r="145" spans="2:14" s="24" customFormat="1" hidden="1" x14ac:dyDescent="0.2">
      <c r="B145" s="18"/>
      <c r="C145" s="18"/>
      <c r="D145" s="18"/>
      <c r="E145" s="18"/>
      <c r="F145" s="18"/>
      <c r="G145" s="18"/>
      <c r="H145" s="18"/>
      <c r="I145" s="18"/>
      <c r="J145" s="18"/>
      <c r="K145" s="18"/>
      <c r="L145" s="18"/>
      <c r="M145" s="18"/>
      <c r="N145" s="18"/>
    </row>
    <row r="146" spans="2:14" s="24" customFormat="1" hidden="1" x14ac:dyDescent="0.2">
      <c r="B146" s="18"/>
      <c r="C146" s="18"/>
      <c r="D146" s="18"/>
      <c r="E146" s="18"/>
      <c r="F146" s="18"/>
      <c r="G146" s="18"/>
      <c r="H146" s="18"/>
      <c r="I146" s="18"/>
      <c r="J146" s="18"/>
      <c r="K146" s="18"/>
      <c r="L146" s="18"/>
      <c r="M146" s="18"/>
      <c r="N146" s="18"/>
    </row>
    <row r="147" spans="2:14" s="24" customFormat="1" hidden="1" x14ac:dyDescent="0.2">
      <c r="B147" s="18"/>
      <c r="C147" s="18"/>
      <c r="D147" s="18"/>
      <c r="E147" s="18"/>
      <c r="F147" s="18"/>
      <c r="G147" s="18"/>
      <c r="H147" s="18"/>
      <c r="I147" s="18"/>
      <c r="J147" s="18"/>
      <c r="K147" s="18"/>
      <c r="L147" s="18"/>
      <c r="M147" s="18"/>
      <c r="N147" s="18"/>
    </row>
    <row r="148" spans="2:14" s="24" customFormat="1" hidden="1" x14ac:dyDescent="0.2">
      <c r="B148" s="18"/>
      <c r="C148" s="18"/>
      <c r="D148" s="18"/>
      <c r="E148" s="18"/>
      <c r="F148" s="18"/>
      <c r="G148" s="18"/>
      <c r="H148" s="18"/>
      <c r="I148" s="18"/>
      <c r="J148" s="18"/>
      <c r="K148" s="18"/>
      <c r="L148" s="18"/>
      <c r="M148" s="18"/>
      <c r="N148" s="18"/>
    </row>
    <row r="149" spans="2:14" s="24" customFormat="1" hidden="1" x14ac:dyDescent="0.2">
      <c r="B149" s="18"/>
      <c r="C149" s="18"/>
      <c r="D149" s="18"/>
      <c r="E149" s="18"/>
      <c r="F149" s="18"/>
      <c r="G149" s="18"/>
      <c r="H149" s="18"/>
      <c r="I149" s="18"/>
      <c r="J149" s="18"/>
      <c r="K149" s="18"/>
      <c r="L149" s="18"/>
      <c r="M149" s="18"/>
      <c r="N149" s="18"/>
    </row>
    <row r="150" spans="2:14" s="24" customFormat="1" hidden="1" x14ac:dyDescent="0.2">
      <c r="B150" s="18"/>
      <c r="C150" s="18"/>
      <c r="D150" s="18"/>
      <c r="E150" s="18"/>
      <c r="F150" s="18"/>
      <c r="G150" s="18"/>
      <c r="H150" s="18"/>
      <c r="I150" s="18"/>
      <c r="J150" s="18"/>
      <c r="K150" s="18"/>
      <c r="L150" s="18"/>
      <c r="M150" s="18"/>
      <c r="N150" s="18"/>
    </row>
    <row r="151" spans="2:14" s="24" customFormat="1" hidden="1" x14ac:dyDescent="0.2">
      <c r="B151" s="18"/>
      <c r="C151" s="18"/>
      <c r="D151" s="18"/>
      <c r="E151" s="18"/>
      <c r="F151" s="18"/>
      <c r="G151" s="18"/>
      <c r="H151" s="18"/>
      <c r="I151" s="18"/>
      <c r="J151" s="18"/>
      <c r="K151" s="18"/>
      <c r="L151" s="18"/>
      <c r="M151" s="18"/>
      <c r="N151" s="18"/>
    </row>
    <row r="152" spans="2:14" s="24" customFormat="1" hidden="1" x14ac:dyDescent="0.2">
      <c r="B152" s="18"/>
      <c r="C152" s="18"/>
      <c r="D152" s="18"/>
      <c r="E152" s="18"/>
      <c r="F152" s="18"/>
      <c r="G152" s="18"/>
      <c r="H152" s="18"/>
      <c r="I152" s="18"/>
      <c r="J152" s="18"/>
      <c r="K152" s="18"/>
      <c r="L152" s="18"/>
      <c r="M152" s="18"/>
      <c r="N152" s="18"/>
    </row>
    <row r="153" spans="2:14" s="24" customFormat="1" hidden="1" x14ac:dyDescent="0.2">
      <c r="B153" s="18"/>
      <c r="C153" s="18"/>
      <c r="D153" s="18"/>
      <c r="E153" s="18"/>
      <c r="F153" s="18"/>
      <c r="G153" s="18"/>
      <c r="H153" s="18"/>
      <c r="I153" s="18"/>
      <c r="J153" s="18"/>
      <c r="K153" s="18"/>
      <c r="L153" s="18"/>
      <c r="M153" s="18"/>
      <c r="N153" s="18"/>
    </row>
    <row r="154" spans="2:14" s="24" customFormat="1" hidden="1" x14ac:dyDescent="0.2">
      <c r="B154" s="18"/>
      <c r="C154" s="18"/>
      <c r="D154" s="18"/>
      <c r="E154" s="18"/>
      <c r="F154" s="18"/>
      <c r="G154" s="18"/>
      <c r="H154" s="18"/>
      <c r="I154" s="18"/>
      <c r="J154" s="18"/>
      <c r="K154" s="18"/>
      <c r="L154" s="18"/>
      <c r="M154" s="18"/>
      <c r="N154" s="18"/>
    </row>
    <row r="155" spans="2:14" s="24" customFormat="1" hidden="1" x14ac:dyDescent="0.2">
      <c r="B155" s="18"/>
      <c r="C155" s="18"/>
      <c r="D155" s="18"/>
      <c r="E155" s="18"/>
      <c r="F155" s="18"/>
      <c r="G155" s="18"/>
      <c r="H155" s="18"/>
      <c r="I155" s="18"/>
      <c r="J155" s="18"/>
      <c r="K155" s="18"/>
      <c r="L155" s="18"/>
      <c r="M155" s="18"/>
      <c r="N155" s="18"/>
    </row>
    <row r="156" spans="2:14" s="24" customFormat="1" hidden="1" x14ac:dyDescent="0.2">
      <c r="B156" s="18"/>
      <c r="C156" s="18"/>
      <c r="D156" s="18"/>
      <c r="E156" s="18"/>
      <c r="F156" s="18"/>
      <c r="G156" s="18"/>
      <c r="H156" s="18"/>
      <c r="I156" s="18"/>
      <c r="J156" s="18"/>
      <c r="K156" s="18"/>
      <c r="L156" s="18"/>
      <c r="M156" s="18"/>
      <c r="N156" s="18"/>
    </row>
    <row r="157" spans="2:14" s="24" customFormat="1" hidden="1" x14ac:dyDescent="0.2">
      <c r="B157" s="18"/>
      <c r="C157" s="18"/>
      <c r="D157" s="18"/>
      <c r="E157" s="18"/>
      <c r="F157" s="18"/>
      <c r="G157" s="18"/>
      <c r="H157" s="18"/>
      <c r="I157" s="18"/>
      <c r="J157" s="18"/>
      <c r="K157" s="18"/>
      <c r="L157" s="18"/>
      <c r="M157" s="18"/>
      <c r="N157" s="18"/>
    </row>
    <row r="158" spans="2:14" s="24" customFormat="1" hidden="1" x14ac:dyDescent="0.2">
      <c r="B158" s="18"/>
      <c r="C158" s="18"/>
      <c r="D158" s="18"/>
      <c r="E158" s="18"/>
      <c r="F158" s="18"/>
      <c r="G158" s="18"/>
      <c r="H158" s="18"/>
      <c r="I158" s="18"/>
      <c r="J158" s="18"/>
      <c r="K158" s="18"/>
      <c r="L158" s="18"/>
      <c r="M158" s="18"/>
      <c r="N158" s="18"/>
    </row>
    <row r="159" spans="2:14" s="24" customFormat="1" hidden="1" x14ac:dyDescent="0.2">
      <c r="B159" s="18"/>
      <c r="C159" s="18"/>
      <c r="D159" s="18"/>
      <c r="E159" s="18"/>
      <c r="F159" s="18"/>
      <c r="G159" s="18"/>
      <c r="H159" s="18"/>
      <c r="I159" s="18"/>
      <c r="J159" s="18"/>
      <c r="K159" s="18"/>
      <c r="L159" s="18"/>
      <c r="M159" s="18"/>
      <c r="N159" s="18"/>
    </row>
    <row r="160" spans="2:14" s="24" customFormat="1" hidden="1" x14ac:dyDescent="0.2">
      <c r="B160" s="18"/>
      <c r="C160" s="18"/>
      <c r="D160" s="18"/>
      <c r="E160" s="18"/>
      <c r="F160" s="18"/>
      <c r="G160" s="18"/>
      <c r="H160" s="18"/>
      <c r="I160" s="18"/>
      <c r="J160" s="18"/>
      <c r="K160" s="18"/>
      <c r="L160" s="18"/>
      <c r="M160" s="18"/>
      <c r="N160" s="18"/>
    </row>
    <row r="161" spans="2:14" s="24" customFormat="1" hidden="1" x14ac:dyDescent="0.2">
      <c r="B161" s="18"/>
      <c r="C161" s="18"/>
      <c r="D161" s="18"/>
      <c r="E161" s="18"/>
      <c r="F161" s="18"/>
      <c r="G161" s="18"/>
      <c r="H161" s="18"/>
      <c r="I161" s="18"/>
      <c r="J161" s="18"/>
      <c r="K161" s="18"/>
      <c r="L161" s="18"/>
      <c r="M161" s="18"/>
      <c r="N161" s="18"/>
    </row>
    <row r="162" spans="2:14" s="24" customFormat="1" hidden="1" x14ac:dyDescent="0.2">
      <c r="B162" s="18"/>
      <c r="C162" s="18"/>
      <c r="D162" s="18"/>
      <c r="E162" s="18"/>
      <c r="F162" s="18"/>
      <c r="G162" s="18"/>
      <c r="H162" s="18"/>
      <c r="I162" s="18"/>
      <c r="J162" s="18"/>
      <c r="K162" s="18"/>
      <c r="L162" s="18"/>
      <c r="M162" s="18"/>
      <c r="N162" s="18"/>
    </row>
    <row r="163" spans="2:14" s="24" customFormat="1" hidden="1" x14ac:dyDescent="0.2">
      <c r="B163" s="18"/>
      <c r="C163" s="18"/>
      <c r="D163" s="18"/>
      <c r="E163" s="18"/>
      <c r="F163" s="18"/>
      <c r="G163" s="18"/>
      <c r="H163" s="18"/>
      <c r="I163" s="18"/>
      <c r="J163" s="18"/>
      <c r="K163" s="18"/>
      <c r="L163" s="18"/>
      <c r="M163" s="18"/>
      <c r="N163" s="18"/>
    </row>
    <row r="164" spans="2:14" s="24" customFormat="1" hidden="1" x14ac:dyDescent="0.2">
      <c r="B164" s="18"/>
      <c r="C164" s="18"/>
      <c r="D164" s="18"/>
      <c r="E164" s="18"/>
      <c r="F164" s="18"/>
      <c r="G164" s="18"/>
      <c r="H164" s="18"/>
      <c r="I164" s="18"/>
      <c r="J164" s="18"/>
      <c r="K164" s="18"/>
      <c r="L164" s="18"/>
      <c r="M164" s="18"/>
      <c r="N164" s="18"/>
    </row>
    <row r="165" spans="2:14" s="24" customFormat="1" hidden="1" x14ac:dyDescent="0.2">
      <c r="B165" s="18"/>
      <c r="C165" s="18"/>
      <c r="D165" s="18"/>
      <c r="E165" s="18"/>
      <c r="F165" s="18"/>
      <c r="G165" s="18"/>
      <c r="H165" s="18"/>
      <c r="I165" s="18"/>
      <c r="J165" s="18"/>
      <c r="K165" s="18"/>
      <c r="L165" s="18"/>
      <c r="M165" s="18"/>
      <c r="N165" s="18"/>
    </row>
    <row r="166" spans="2:14" s="24" customFormat="1" hidden="1" x14ac:dyDescent="0.2">
      <c r="B166" s="18"/>
      <c r="C166" s="18"/>
      <c r="D166" s="18"/>
      <c r="E166" s="18"/>
      <c r="F166" s="18"/>
      <c r="G166" s="18"/>
      <c r="H166" s="18"/>
      <c r="I166" s="18"/>
      <c r="J166" s="18"/>
      <c r="K166" s="18"/>
      <c r="L166" s="18"/>
      <c r="M166" s="18"/>
      <c r="N166" s="18"/>
    </row>
    <row r="167" spans="2:14" s="24" customFormat="1" hidden="1" x14ac:dyDescent="0.2">
      <c r="B167" s="18"/>
      <c r="C167" s="18"/>
      <c r="D167" s="18"/>
      <c r="E167" s="18"/>
      <c r="F167" s="18"/>
      <c r="G167" s="18"/>
      <c r="H167" s="18"/>
      <c r="I167" s="18"/>
      <c r="J167" s="18"/>
      <c r="K167" s="18"/>
      <c r="L167" s="18"/>
      <c r="M167" s="18"/>
      <c r="N167" s="18"/>
    </row>
    <row r="168" spans="2:14" s="24" customFormat="1" hidden="1" x14ac:dyDescent="0.2">
      <c r="B168" s="18"/>
      <c r="C168" s="18"/>
      <c r="D168" s="18"/>
      <c r="E168" s="18"/>
      <c r="F168" s="18"/>
      <c r="G168" s="18"/>
      <c r="H168" s="18"/>
      <c r="I168" s="18"/>
      <c r="J168" s="18"/>
      <c r="K168" s="18"/>
      <c r="L168" s="18"/>
      <c r="M168" s="18"/>
      <c r="N168" s="18"/>
    </row>
    <row r="169" spans="2:14" s="24" customFormat="1" hidden="1" x14ac:dyDescent="0.2">
      <c r="B169" s="18"/>
      <c r="C169" s="18"/>
      <c r="D169" s="18"/>
      <c r="E169" s="18"/>
      <c r="F169" s="18"/>
      <c r="G169" s="18"/>
      <c r="H169" s="18"/>
      <c r="I169" s="18"/>
      <c r="J169" s="18"/>
      <c r="K169" s="18"/>
      <c r="L169" s="18"/>
      <c r="M169" s="18"/>
      <c r="N169" s="18"/>
    </row>
    <row r="170" spans="2:14" s="24" customFormat="1" hidden="1" x14ac:dyDescent="0.2">
      <c r="B170" s="18"/>
      <c r="C170" s="18"/>
      <c r="D170" s="18"/>
      <c r="E170" s="18"/>
      <c r="F170" s="18"/>
      <c r="G170" s="18"/>
      <c r="H170" s="18"/>
      <c r="I170" s="18"/>
      <c r="J170" s="18"/>
      <c r="K170" s="18"/>
      <c r="L170" s="18"/>
      <c r="M170" s="18"/>
      <c r="N170" s="18"/>
    </row>
    <row r="171" spans="2:14" s="24" customFormat="1" hidden="1" x14ac:dyDescent="0.2">
      <c r="B171" s="18"/>
      <c r="C171" s="18"/>
      <c r="D171" s="18"/>
      <c r="E171" s="18"/>
      <c r="F171" s="18"/>
      <c r="G171" s="18"/>
      <c r="H171" s="18"/>
      <c r="I171" s="18"/>
      <c r="J171" s="18"/>
      <c r="K171" s="18"/>
      <c r="L171" s="18"/>
      <c r="M171" s="18"/>
      <c r="N171" s="18"/>
    </row>
    <row r="172" spans="2:14" s="24" customFormat="1" hidden="1" x14ac:dyDescent="0.2">
      <c r="B172" s="18"/>
      <c r="C172" s="18"/>
      <c r="D172" s="18"/>
      <c r="E172" s="18"/>
      <c r="F172" s="18"/>
      <c r="G172" s="18"/>
      <c r="H172" s="18"/>
      <c r="I172" s="18"/>
      <c r="J172" s="18"/>
      <c r="K172" s="18"/>
      <c r="L172" s="18"/>
      <c r="M172" s="18"/>
      <c r="N172" s="18"/>
    </row>
    <row r="173" spans="2:14" s="24" customFormat="1" hidden="1" x14ac:dyDescent="0.2">
      <c r="B173" s="18"/>
      <c r="C173" s="18"/>
      <c r="D173" s="18"/>
      <c r="E173" s="18"/>
      <c r="F173" s="18"/>
      <c r="G173" s="18"/>
      <c r="H173" s="18"/>
      <c r="I173" s="18"/>
      <c r="J173" s="18"/>
      <c r="K173" s="18"/>
      <c r="L173" s="18"/>
      <c r="M173" s="18"/>
      <c r="N173" s="18"/>
    </row>
    <row r="174" spans="2:14" s="24" customFormat="1" hidden="1" x14ac:dyDescent="0.2">
      <c r="B174" s="18"/>
      <c r="C174" s="18"/>
      <c r="D174" s="18"/>
      <c r="E174" s="18"/>
      <c r="F174" s="18"/>
      <c r="G174" s="18"/>
      <c r="H174" s="18"/>
      <c r="I174" s="18"/>
      <c r="J174" s="18"/>
      <c r="K174" s="18"/>
      <c r="L174" s="18"/>
      <c r="M174" s="18"/>
      <c r="N174" s="18"/>
    </row>
    <row r="175" spans="2:14" s="24" customFormat="1" hidden="1" x14ac:dyDescent="0.2">
      <c r="B175" s="18"/>
      <c r="C175" s="18"/>
      <c r="D175" s="18"/>
      <c r="E175" s="18"/>
      <c r="F175" s="18"/>
      <c r="G175" s="18"/>
      <c r="H175" s="18"/>
      <c r="I175" s="18"/>
      <c r="J175" s="18"/>
      <c r="K175" s="18"/>
      <c r="L175" s="18"/>
      <c r="M175" s="18"/>
      <c r="N175" s="18"/>
    </row>
    <row r="176" spans="2:14" s="24" customFormat="1" hidden="1" x14ac:dyDescent="0.2">
      <c r="B176" s="18"/>
      <c r="C176" s="18"/>
      <c r="D176" s="18"/>
      <c r="E176" s="18"/>
      <c r="F176" s="18"/>
      <c r="G176" s="18"/>
      <c r="H176" s="18"/>
      <c r="I176" s="18"/>
      <c r="J176" s="18"/>
      <c r="K176" s="18"/>
      <c r="L176" s="18"/>
      <c r="M176" s="18"/>
      <c r="N176" s="18"/>
    </row>
    <row r="177" spans="2:14" s="24" customFormat="1" hidden="1" x14ac:dyDescent="0.2">
      <c r="B177" s="18"/>
      <c r="C177" s="18"/>
      <c r="D177" s="18"/>
      <c r="E177" s="18"/>
      <c r="F177" s="18"/>
      <c r="G177" s="18"/>
      <c r="H177" s="18"/>
      <c r="I177" s="18"/>
      <c r="J177" s="18"/>
      <c r="K177" s="18"/>
      <c r="L177" s="18"/>
      <c r="M177" s="18"/>
      <c r="N177" s="18"/>
    </row>
    <row r="178" spans="2:14" s="24" customFormat="1" hidden="1" x14ac:dyDescent="0.2">
      <c r="B178" s="18"/>
      <c r="C178" s="18"/>
      <c r="D178" s="18"/>
      <c r="E178" s="18"/>
      <c r="F178" s="18"/>
      <c r="G178" s="18"/>
      <c r="H178" s="18"/>
      <c r="I178" s="18"/>
      <c r="J178" s="18"/>
      <c r="K178" s="18"/>
      <c r="L178" s="18"/>
      <c r="M178" s="18"/>
      <c r="N178" s="18"/>
    </row>
    <row r="179" spans="2:14" s="24" customFormat="1" hidden="1" x14ac:dyDescent="0.2">
      <c r="B179" s="18"/>
      <c r="C179" s="18"/>
      <c r="D179" s="18"/>
      <c r="E179" s="18"/>
      <c r="F179" s="18"/>
      <c r="G179" s="18"/>
      <c r="H179" s="18"/>
      <c r="I179" s="18"/>
      <c r="J179" s="18"/>
      <c r="K179" s="18"/>
      <c r="L179" s="18"/>
      <c r="M179" s="18"/>
      <c r="N179" s="18"/>
    </row>
    <row r="180" spans="2:14" s="24" customFormat="1" hidden="1" x14ac:dyDescent="0.2">
      <c r="B180" s="18"/>
      <c r="C180" s="18"/>
      <c r="D180" s="18"/>
      <c r="E180" s="18"/>
      <c r="F180" s="18"/>
      <c r="G180" s="18"/>
      <c r="H180" s="18"/>
      <c r="I180" s="18"/>
      <c r="J180" s="18"/>
      <c r="K180" s="18"/>
      <c r="L180" s="18"/>
      <c r="M180" s="18"/>
      <c r="N180" s="18"/>
    </row>
    <row r="181" spans="2:14" s="24" customFormat="1" hidden="1" x14ac:dyDescent="0.2">
      <c r="B181" s="18"/>
      <c r="C181" s="18"/>
      <c r="D181" s="18"/>
      <c r="E181" s="18"/>
      <c r="F181" s="18"/>
      <c r="G181" s="18"/>
      <c r="H181" s="18"/>
      <c r="I181" s="18"/>
      <c r="J181" s="18"/>
      <c r="K181" s="18"/>
      <c r="L181" s="18"/>
      <c r="M181" s="18"/>
      <c r="N181" s="18"/>
    </row>
    <row r="182" spans="2:14" s="24" customFormat="1" hidden="1" x14ac:dyDescent="0.2">
      <c r="B182" s="18"/>
      <c r="C182" s="18"/>
      <c r="D182" s="18"/>
      <c r="E182" s="18"/>
      <c r="F182" s="18"/>
      <c r="G182" s="18"/>
      <c r="H182" s="18"/>
      <c r="I182" s="18"/>
      <c r="J182" s="18"/>
      <c r="K182" s="18"/>
      <c r="L182" s="18"/>
      <c r="M182" s="18"/>
      <c r="N182" s="18"/>
    </row>
    <row r="183" spans="2:14" s="24" customFormat="1" hidden="1" x14ac:dyDescent="0.2">
      <c r="B183" s="18"/>
      <c r="C183" s="18"/>
      <c r="D183" s="18"/>
      <c r="E183" s="18"/>
      <c r="F183" s="18"/>
      <c r="G183" s="18"/>
      <c r="H183" s="18"/>
      <c r="I183" s="18"/>
      <c r="J183" s="18"/>
      <c r="K183" s="18"/>
      <c r="L183" s="18"/>
      <c r="M183" s="18"/>
      <c r="N183" s="18"/>
    </row>
    <row r="184" spans="2:14" s="24" customFormat="1" hidden="1" x14ac:dyDescent="0.2">
      <c r="B184" s="18"/>
      <c r="C184" s="18"/>
      <c r="D184" s="18"/>
      <c r="E184" s="18"/>
      <c r="F184" s="18"/>
      <c r="G184" s="18"/>
      <c r="H184" s="18"/>
      <c r="I184" s="18"/>
      <c r="J184" s="18"/>
      <c r="K184" s="18"/>
      <c r="L184" s="18"/>
      <c r="M184" s="18"/>
      <c r="N184" s="18"/>
    </row>
    <row r="185" spans="2:14" s="24" customFormat="1" hidden="1" x14ac:dyDescent="0.2">
      <c r="B185" s="18"/>
      <c r="C185" s="18"/>
      <c r="D185" s="18"/>
      <c r="E185" s="18"/>
      <c r="F185" s="18"/>
      <c r="G185" s="18"/>
      <c r="H185" s="18"/>
      <c r="I185" s="18"/>
      <c r="J185" s="18"/>
      <c r="K185" s="18"/>
      <c r="L185" s="18"/>
      <c r="M185" s="18"/>
      <c r="N185" s="18"/>
    </row>
    <row r="186" spans="2:14" s="24" customFormat="1" hidden="1" x14ac:dyDescent="0.2">
      <c r="B186" s="18"/>
      <c r="C186" s="18"/>
      <c r="D186" s="18"/>
      <c r="E186" s="18"/>
      <c r="F186" s="18"/>
      <c r="G186" s="18"/>
      <c r="H186" s="18"/>
      <c r="I186" s="18"/>
      <c r="J186" s="18"/>
      <c r="K186" s="18"/>
      <c r="L186" s="18"/>
      <c r="M186" s="18"/>
      <c r="N186" s="18"/>
    </row>
    <row r="187" spans="2:14" s="24" customFormat="1" hidden="1" x14ac:dyDescent="0.2">
      <c r="B187" s="18"/>
      <c r="C187" s="18"/>
      <c r="D187" s="18"/>
      <c r="E187" s="18"/>
      <c r="F187" s="18"/>
      <c r="G187" s="18"/>
      <c r="H187" s="18"/>
      <c r="I187" s="18"/>
      <c r="J187" s="18"/>
      <c r="K187" s="18"/>
      <c r="L187" s="18"/>
      <c r="M187" s="18"/>
      <c r="N187" s="18"/>
    </row>
    <row r="188" spans="2:14" s="24" customFormat="1" hidden="1" x14ac:dyDescent="0.2">
      <c r="B188" s="18"/>
      <c r="C188" s="18"/>
      <c r="D188" s="18"/>
      <c r="E188" s="18"/>
      <c r="F188" s="18"/>
      <c r="G188" s="18"/>
      <c r="H188" s="18"/>
      <c r="I188" s="18"/>
      <c r="J188" s="18"/>
      <c r="K188" s="18"/>
      <c r="L188" s="18"/>
      <c r="M188" s="18"/>
      <c r="N188" s="18"/>
    </row>
    <row r="189" spans="2:14" s="24" customFormat="1" hidden="1" x14ac:dyDescent="0.2">
      <c r="B189" s="18"/>
      <c r="C189" s="18"/>
      <c r="D189" s="18"/>
      <c r="E189" s="18"/>
      <c r="F189" s="18"/>
      <c r="G189" s="18"/>
      <c r="H189" s="18"/>
      <c r="I189" s="18"/>
      <c r="J189" s="18"/>
      <c r="K189" s="18"/>
      <c r="L189" s="18"/>
      <c r="M189" s="18"/>
      <c r="N189" s="18"/>
    </row>
    <row r="190" spans="2:14" s="24" customFormat="1" hidden="1" x14ac:dyDescent="0.2">
      <c r="B190" s="18"/>
      <c r="C190" s="18"/>
      <c r="D190" s="18"/>
      <c r="E190" s="18"/>
      <c r="F190" s="18"/>
      <c r="G190" s="18"/>
      <c r="H190" s="18"/>
      <c r="I190" s="18"/>
      <c r="J190" s="18"/>
      <c r="K190" s="18"/>
      <c r="L190" s="18"/>
      <c r="M190" s="18"/>
      <c r="N190" s="18"/>
    </row>
    <row r="191" spans="2:14" s="24" customFormat="1" hidden="1" x14ac:dyDescent="0.2">
      <c r="B191" s="18"/>
      <c r="C191" s="18"/>
      <c r="D191" s="18"/>
      <c r="E191" s="18"/>
      <c r="F191" s="18"/>
      <c r="G191" s="18"/>
      <c r="H191" s="18"/>
      <c r="I191" s="18"/>
      <c r="J191" s="18"/>
      <c r="K191" s="18"/>
      <c r="L191" s="18"/>
      <c r="M191" s="18"/>
      <c r="N191" s="18"/>
    </row>
    <row r="192" spans="2:14" s="24" customFormat="1" hidden="1" x14ac:dyDescent="0.2">
      <c r="B192" s="18"/>
      <c r="C192" s="18"/>
      <c r="D192" s="18"/>
      <c r="E192" s="18"/>
      <c r="F192" s="18"/>
      <c r="G192" s="18"/>
      <c r="H192" s="18"/>
      <c r="I192" s="18"/>
      <c r="J192" s="18"/>
      <c r="K192" s="18"/>
      <c r="L192" s="18"/>
      <c r="M192" s="18"/>
      <c r="N192" s="18"/>
    </row>
    <row r="193" spans="2:14" s="24" customFormat="1" hidden="1" x14ac:dyDescent="0.2">
      <c r="B193" s="18"/>
      <c r="C193" s="18"/>
      <c r="D193" s="18"/>
      <c r="E193" s="18"/>
      <c r="F193" s="18"/>
      <c r="G193" s="18"/>
      <c r="H193" s="18"/>
      <c r="I193" s="18"/>
      <c r="J193" s="18"/>
      <c r="K193" s="18"/>
      <c r="L193" s="18"/>
      <c r="M193" s="18"/>
      <c r="N193" s="18"/>
    </row>
    <row r="194" spans="2:14" s="24" customFormat="1" hidden="1" x14ac:dyDescent="0.2">
      <c r="B194" s="18"/>
      <c r="C194" s="18"/>
      <c r="D194" s="18"/>
      <c r="E194" s="18"/>
      <c r="F194" s="18"/>
      <c r="G194" s="18"/>
      <c r="H194" s="18"/>
      <c r="I194" s="18"/>
      <c r="J194" s="18"/>
      <c r="K194" s="18"/>
      <c r="L194" s="18"/>
      <c r="M194" s="18"/>
      <c r="N194" s="18"/>
    </row>
    <row r="195" spans="2:14" s="24" customFormat="1" hidden="1" x14ac:dyDescent="0.2">
      <c r="B195" s="18"/>
      <c r="C195" s="18"/>
      <c r="D195" s="18"/>
      <c r="E195" s="18"/>
      <c r="F195" s="18"/>
      <c r="G195" s="18"/>
      <c r="H195" s="18"/>
      <c r="I195" s="18"/>
      <c r="J195" s="18"/>
      <c r="K195" s="18"/>
      <c r="L195" s="18"/>
      <c r="M195" s="18"/>
      <c r="N195" s="18"/>
    </row>
    <row r="196" spans="2:14" s="24" customFormat="1" hidden="1" x14ac:dyDescent="0.2">
      <c r="B196" s="18"/>
      <c r="C196" s="18"/>
      <c r="D196" s="18"/>
      <c r="E196" s="18"/>
      <c r="F196" s="18"/>
      <c r="G196" s="18"/>
      <c r="H196" s="18"/>
      <c r="I196" s="18"/>
      <c r="J196" s="18"/>
      <c r="K196" s="18"/>
      <c r="L196" s="18"/>
      <c r="M196" s="18"/>
      <c r="N196" s="18"/>
    </row>
    <row r="197" spans="2:14" s="24" customFormat="1" hidden="1" x14ac:dyDescent="0.2">
      <c r="E197" s="18"/>
      <c r="F197" s="18"/>
      <c r="G197" s="18"/>
      <c r="H197" s="18"/>
      <c r="I197" s="18"/>
      <c r="J197" s="18"/>
      <c r="K197" s="18"/>
      <c r="L197" s="18"/>
      <c r="M197" s="18"/>
      <c r="N197" s="18"/>
    </row>
  </sheetData>
  <sheetProtection sheet="1" objects="1" scenarios="1"/>
  <phoneticPr fontId="0" type="noConversion"/>
  <conditionalFormatting sqref="G4:G5">
    <cfRule type="cellIs" dxfId="170" priority="4" stopIfTrue="1" operator="equal">
      <formula>"Ga naar het volgende tabblad"</formula>
    </cfRule>
  </conditionalFormatting>
  <conditionalFormatting sqref="F4:F5 F8">
    <cfRule type="cellIs" dxfId="169" priority="5" stopIfTrue="1" operator="equal">
      <formula>#REF!</formula>
    </cfRule>
    <cfRule type="cellIs" dxfId="168" priority="6" stopIfTrue="1" operator="equal">
      <formula>#REF!</formula>
    </cfRule>
    <cfRule type="cellIs" dxfId="167" priority="7" stopIfTrue="1" operator="equal">
      <formula>#REF!</formula>
    </cfRule>
  </conditionalFormatting>
  <conditionalFormatting sqref="G8">
    <cfRule type="cellIs" dxfId="166" priority="8" stopIfTrue="1" operator="equal">
      <formula>"Ga naar het volgende tabblad"</formula>
    </cfRule>
  </conditionalFormatting>
  <conditionalFormatting sqref="G7">
    <cfRule type="cellIs" dxfId="165" priority="9" stopIfTrue="1" operator="equal">
      <formula>"Nee. Ga door naar het volgende tabblad."</formula>
    </cfRule>
  </conditionalFormatting>
  <conditionalFormatting sqref="G20:G119">
    <cfRule type="cellIs" dxfId="164" priority="10" stopIfTrue="1" operator="equal">
      <formula>"Maatregel n.v.t."</formula>
    </cfRule>
  </conditionalFormatting>
  <conditionalFormatting sqref="D8">
    <cfRule type="cellIs" dxfId="163" priority="11" stopIfTrue="1" operator="equal">
      <formula>"Nee. Ga door naar het volgende tabblad."</formula>
    </cfRule>
    <cfRule type="cellIs" dxfId="162" priority="12" stopIfTrue="1" operator="equal">
      <formula>$F$18</formula>
    </cfRule>
  </conditionalFormatting>
  <conditionalFormatting sqref="F20:F119">
    <cfRule type="cellIs" dxfId="161" priority="13" stopIfTrue="1" operator="equal">
      <formula>$F$14</formula>
    </cfRule>
    <cfRule type="cellIs" dxfId="160" priority="14" stopIfTrue="1" operator="equal">
      <formula>$F$13</formula>
    </cfRule>
  </conditionalFormatting>
  <conditionalFormatting sqref="F8">
    <cfRule type="cellIs" dxfId="159" priority="1" stopIfTrue="1" operator="equal">
      <formula>#REF!</formula>
    </cfRule>
    <cfRule type="cellIs" dxfId="158" priority="2" stopIfTrue="1" operator="equal">
      <formula>#REF!</formula>
    </cfRule>
    <cfRule type="cellIs" dxfId="157" priority="3" stopIfTrue="1" operator="equal">
      <formula>#REF!</formula>
    </cfRule>
  </conditionalFormatting>
  <dataValidations count="2">
    <dataValidation type="list" allowBlank="1" showInputMessage="1" showErrorMessage="1" sqref="D8" xr:uid="{00000000-0002-0000-0800-000000000000}">
      <formula1>$F$16:$F$18</formula1>
    </dataValidation>
    <dataValidation type="list" allowBlank="1" showInputMessage="1" showErrorMessage="1" sqref="F20:F119" xr:uid="{00000000-0002-0000-0800-000001000000}">
      <formula1>$F$12:$F$14</formula1>
    </dataValidation>
  </dataValidations>
  <pageMargins left="0.74803149606299213" right="0.74803149606299213" top="0.98425196850393704" bottom="0.98425196850393704" header="0.51181102362204722" footer="0.51181102362204722"/>
  <pageSetup paperSize="8" scale="76" fitToHeight="0" orientation="landscape" r:id="rId1"/>
  <headerFooter alignWithMargins="0"/>
  <colBreaks count="1" manualBreakCount="1">
    <brk id="8" max="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24</vt:i4>
      </vt:variant>
      <vt:variant>
        <vt:lpstr>Benoemde bereiken</vt:lpstr>
      </vt:variant>
      <vt:variant>
        <vt:i4>40</vt:i4>
      </vt:variant>
    </vt:vector>
  </HeadingPairs>
  <TitlesOfParts>
    <vt:vector size="64" baseType="lpstr">
      <vt:lpstr>Index</vt:lpstr>
      <vt:lpstr>Zo werkt het</vt:lpstr>
      <vt:lpstr>Legenda</vt:lpstr>
      <vt:lpstr>Gegevens en samenvatting</vt:lpstr>
      <vt:lpstr>Afgas_afvalwaterbeh</vt:lpstr>
      <vt:lpstr>Afvalbehandeling</vt:lpstr>
      <vt:lpstr>Cross_media_econ</vt:lpstr>
      <vt:lpstr>Energie_eff</vt:lpstr>
      <vt:lpstr>Grote_stookinstallaties</vt:lpstr>
      <vt:lpstr>Koelsystemen</vt:lpstr>
      <vt:lpstr>Monitoring</vt:lpstr>
      <vt:lpstr>Non_ferrometalen</vt:lpstr>
      <vt:lpstr>Op_overslag</vt:lpstr>
      <vt:lpstr>Oppervlaktebeh_oplosmidd</vt:lpstr>
      <vt:lpstr>Organische_fijnchemie</vt:lpstr>
      <vt:lpstr>Slachthuizen</vt:lpstr>
      <vt:lpstr>Smederijen_gieterijen</vt:lpstr>
      <vt:lpstr>Textielindustrie</vt:lpstr>
      <vt:lpstr>Verbranding_afval</vt:lpstr>
      <vt:lpstr>Voedingsm_zuivel</vt:lpstr>
      <vt:lpstr>Logboek</vt:lpstr>
      <vt:lpstr>Polymeren</vt:lpstr>
      <vt:lpstr>Intensieve_veehouderij</vt:lpstr>
      <vt:lpstr>vb pragmatisch MM systeem</vt:lpstr>
      <vt:lpstr>Afgas_afvalwaterbeh!Afdrukbereik</vt:lpstr>
      <vt:lpstr>Afvalbehandeling!Afdrukbereik</vt:lpstr>
      <vt:lpstr>Cross_media_econ!Afdrukbereik</vt:lpstr>
      <vt:lpstr>Energie_eff!Afdrukbereik</vt:lpstr>
      <vt:lpstr>'Gegevens en samenvatting'!Afdrukbereik</vt:lpstr>
      <vt:lpstr>Grote_stookinstallaties!Afdrukbereik</vt:lpstr>
      <vt:lpstr>Index!Afdrukbereik</vt:lpstr>
      <vt:lpstr>Intensieve_veehouderij!Afdrukbereik</vt:lpstr>
      <vt:lpstr>Koelsystemen!Afdrukbereik</vt:lpstr>
      <vt:lpstr>Monitoring!Afdrukbereik</vt:lpstr>
      <vt:lpstr>Non_ferrometalen!Afdrukbereik</vt:lpstr>
      <vt:lpstr>Op_overslag!Afdrukbereik</vt:lpstr>
      <vt:lpstr>Oppervlaktebeh_oplosmidd!Afdrukbereik</vt:lpstr>
      <vt:lpstr>Organische_fijnchemie!Afdrukbereik</vt:lpstr>
      <vt:lpstr>Polymeren!Afdrukbereik</vt:lpstr>
      <vt:lpstr>Slachthuizen!Afdrukbereik</vt:lpstr>
      <vt:lpstr>Smederijen_gieterijen!Afdrukbereik</vt:lpstr>
      <vt:lpstr>Textielindustrie!Afdrukbereik</vt:lpstr>
      <vt:lpstr>'vb pragmatisch MM systeem'!Afdrukbereik</vt:lpstr>
      <vt:lpstr>Verbranding_afval!Afdrukbereik</vt:lpstr>
      <vt:lpstr>Voedingsm_zuivel!Afdrukbereik</vt:lpstr>
      <vt:lpstr>'Zo werkt het'!Afdrukbereik</vt:lpstr>
      <vt:lpstr>Afgas_afvalwaterbeh!Afdruktitels</vt:lpstr>
      <vt:lpstr>Afvalbehandeling!Afdruktitels</vt:lpstr>
      <vt:lpstr>Cross_media_econ!Afdruktitels</vt:lpstr>
      <vt:lpstr>Energie_eff!Afdruktitels</vt:lpstr>
      <vt:lpstr>Grote_stookinstallaties!Afdruktitels</vt:lpstr>
      <vt:lpstr>Intensieve_veehouderij!Afdruktitels</vt:lpstr>
      <vt:lpstr>Koelsystemen!Afdruktitels</vt:lpstr>
      <vt:lpstr>Monitoring!Afdruktitels</vt:lpstr>
      <vt:lpstr>Non_ferrometalen!Afdruktitels</vt:lpstr>
      <vt:lpstr>Op_overslag!Afdruktitels</vt:lpstr>
      <vt:lpstr>Oppervlaktebeh_oplosmidd!Afdruktitels</vt:lpstr>
      <vt:lpstr>Organische_fijnchemie!Afdruktitels</vt:lpstr>
      <vt:lpstr>Polymeren!Afdruktitels</vt:lpstr>
      <vt:lpstr>Slachthuizen!Afdruktitels</vt:lpstr>
      <vt:lpstr>Smederijen_gieterijen!Afdruktitels</vt:lpstr>
      <vt:lpstr>Textielindustrie!Afdruktitels</vt:lpstr>
      <vt:lpstr>Verbranding_afval!Afdruktitels</vt:lpstr>
      <vt:lpstr>Voedingsm_zuivel!Afdruktitels</vt:lpstr>
    </vt:vector>
  </TitlesOfParts>
  <Company>OD IJsselland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L.Hillebrand@odijsselland.nl</dc:creator>
  <cp:lastModifiedBy>Middel, Jaap</cp:lastModifiedBy>
  <cp:lastPrinted>2019-11-13T13:16:17Z</cp:lastPrinted>
  <dcterms:created xsi:type="dcterms:W3CDTF">2010-12-03T10:55:37Z</dcterms:created>
  <dcterms:modified xsi:type="dcterms:W3CDTF">2021-10-05T12:08:22Z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